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tivo Fijo 030\Desktop\MAPAS DE RIESGOS 2023\MAPAS DE RIESGOS Y EVALUACION GESTION ADM. FINAN\"/>
    </mc:Choice>
  </mc:AlternateContent>
  <xr:revisionPtr revIDLastSave="0" documentId="13_ncr:1_{B45681CB-5629-4129-BC62-4C6BF71C7A8C}" xr6:coauthVersionLast="47" xr6:coauthVersionMax="47" xr10:uidLastSave="{00000000-0000-0000-0000-000000000000}"/>
  <bookViews>
    <workbookView xWindow="-120" yWindow="-120" windowWidth="20730" windowHeight="11160" firstSheet="6" activeTab="7" xr2:uid="{43F28F79-7CFE-47C3-822D-0611CF0AB0A0}"/>
  </bookViews>
  <sheets>
    <sheet name="Valoración Eval. de Control 1" sheetId="1" r:id="rId1"/>
    <sheet name="Evaluación de Control 1" sheetId="2" r:id="rId2"/>
    <sheet name="Resultado de la Eval Control 1" sheetId="3" r:id="rId3"/>
    <sheet name="Valoración Eval. de Control 2" sheetId="4" r:id="rId4"/>
    <sheet name="Evaluación de Control 2" sheetId="5" r:id="rId5"/>
    <sheet name="Resultado de la Eval Control 2" sheetId="6" r:id="rId6"/>
    <sheet name="Valoración Eval. de Control 3" sheetId="7" r:id="rId7"/>
    <sheet name="Evaluación de Control 3" sheetId="8" r:id="rId8"/>
    <sheet name="Resultado de la Eval Control 3" sheetId="9" r:id="rId9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8" l="1"/>
  <c r="C5" i="8"/>
  <c r="C4" i="8"/>
  <c r="C3" i="8"/>
  <c r="C2" i="8"/>
  <c r="C6" i="9"/>
  <c r="C5" i="9"/>
  <c r="C4" i="9"/>
  <c r="C3" i="9"/>
  <c r="C2" i="9"/>
  <c r="C6" i="6"/>
  <c r="C5" i="6"/>
  <c r="C4" i="6"/>
  <c r="C3" i="6"/>
  <c r="C2" i="6"/>
  <c r="C6" i="5"/>
  <c r="C5" i="5"/>
  <c r="C4" i="5"/>
  <c r="C3" i="5"/>
  <c r="C2" i="5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D25" i="8"/>
  <c r="D10" i="9"/>
  <c r="E10" i="9"/>
  <c r="D25" i="5"/>
  <c r="D10" i="6"/>
  <c r="E10" i="6"/>
  <c r="C2" i="3"/>
  <c r="C2" i="2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D25" i="2"/>
  <c r="D10" i="3"/>
  <c r="E10" i="3"/>
  <c r="C6" i="3"/>
  <c r="C6" i="2"/>
  <c r="C5" i="3"/>
  <c r="C4" i="3"/>
  <c r="C3" i="3"/>
  <c r="C5" i="2"/>
  <c r="C4" i="2"/>
  <c r="C3" i="2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</calcChain>
</file>

<file path=xl/sharedStrings.xml><?xml version="1.0" encoding="utf-8"?>
<sst xmlns="http://schemas.openxmlformats.org/spreadsheetml/2006/main" count="329" uniqueCount="80">
  <si>
    <t>CRITERIO DE EVALUACIÓN</t>
  </si>
  <si>
    <t>ASPECTO A EVALUAR EN EL DISEÑO DEL CONTROL</t>
  </si>
  <si>
    <t>OPCIONES DE RESPUESTA</t>
  </si>
  <si>
    <t>1. Responsable</t>
  </si>
  <si>
    <t>2. Periodicidad</t>
  </si>
  <si>
    <t>3. Propósito</t>
  </si>
  <si>
    <t>4. Cómo se realiza la actividad de control</t>
  </si>
  <si>
    <t>5. Qué pasa con las observaciones o desviaciones</t>
  </si>
  <si>
    <t>6. Evidencia de la ejecución del control</t>
  </si>
  <si>
    <t>¿Existe un responsable asignado a la ejecución del control?</t>
  </si>
  <si>
    <t>¿El responsable tiene la autoridad y adecuada segregación de funciones en la ejecución
del control?</t>
  </si>
  <si>
    <t>¿La oportunidad en que se ejecuta el control
ayuda a prevenir la mitigación del riesgo o a
detectar la materialización del riesgo de manera oportuna?</t>
  </si>
  <si>
    <t>¿Las actividades que se desarrollan en el
control realmente buscan por si sola prevenir
o detectar las causas que pueden dar origen
al riesgo, Ej.: verificar, validar, cotejar, comparar, revisar, etc.?</t>
  </si>
  <si>
    <t>¿La fuente de información que se utiliza en el
desarrollo del control es información confiable que permita mitigar el riesgo?</t>
  </si>
  <si>
    <t>¿Las observaciones, desviaciones o diferencias identificadas como resultados de la ejecución del control son investigadas y resueltas de manera oportuna?</t>
  </si>
  <si>
    <t>¿Se deja evidencia o rastro de la ejecución del
control que permita a cualquier tercero con la
evidencia llegar a la misma conclusión?</t>
  </si>
  <si>
    <t>Asignado</t>
  </si>
  <si>
    <t xml:space="preserve">Adecuado </t>
  </si>
  <si>
    <t xml:space="preserve">Oportuna </t>
  </si>
  <si>
    <t xml:space="preserve">Prevenir
o detectar </t>
  </si>
  <si>
    <t xml:space="preserve">Confiable </t>
  </si>
  <si>
    <t>Se investigan y
resuelven
oportunamente</t>
  </si>
  <si>
    <t>Completa</t>
  </si>
  <si>
    <t>Incompleta / no
existe</t>
  </si>
  <si>
    <t>No se investigan
y resuelven
oportunamente</t>
  </si>
  <si>
    <t xml:space="preserve">No confiable </t>
  </si>
  <si>
    <t>No es un control</t>
  </si>
  <si>
    <t>Inoportuna</t>
  </si>
  <si>
    <t>Inadecuado</t>
  </si>
  <si>
    <t>No asignado</t>
  </si>
  <si>
    <t>TABLA DE ANÁLISIS Y EVALUACIÓN DE LOS CONTROLES PARA LA MITIGACIÓN DE LOS RIEGOS</t>
  </si>
  <si>
    <t xml:space="preserve"> </t>
  </si>
  <si>
    <t>OPCIÓN DE RESPUESTA AL CRITERIO DE EVALUACIÓN</t>
  </si>
  <si>
    <t>PESO EN LA EVALUACIÓN 
DEL DISEÑO DEL CONTROL</t>
  </si>
  <si>
    <t>No Asignado</t>
  </si>
  <si>
    <t>1.1  Asignación del
responsable</t>
  </si>
  <si>
    <t>1.2  Segregación y  autoridad del
responsable</t>
  </si>
  <si>
    <t>Oportuna</t>
  </si>
  <si>
    <t>Prevenir</t>
  </si>
  <si>
    <t xml:space="preserve">Detectar </t>
  </si>
  <si>
    <t xml:space="preserve">No Confiable </t>
  </si>
  <si>
    <t>Se investigan y resuelven oportunamente</t>
  </si>
  <si>
    <t>No se investigan y resuelven oportunamente</t>
  </si>
  <si>
    <t>Incompleta</t>
  </si>
  <si>
    <t xml:space="preserve"> No existe</t>
  </si>
  <si>
    <t>VALORES ASIGNADOS CONSECUTIVAMENTE</t>
  </si>
  <si>
    <t xml:space="preserve">RANGO DE 
CALIFICACIÓN DEL DISEÑO </t>
  </si>
  <si>
    <t xml:space="preserve">RESULTADO - PESO EN LA EVALUACIÓN DEL DISEÑO DEL CONTROL </t>
  </si>
  <si>
    <t>FUERTE</t>
  </si>
  <si>
    <t>MODERADO</t>
  </si>
  <si>
    <t>DÉBIL</t>
  </si>
  <si>
    <t>Calificación entre 96 y 100</t>
  </si>
  <si>
    <t>Calificación entre 86 y 95</t>
  </si>
  <si>
    <t>Calificación entre 0 y 85</t>
  </si>
  <si>
    <t>El control se ejecuta de manera consistente por parte del responsable.</t>
  </si>
  <si>
    <t>El control se ejecuta algunas veces por parte del responsable.</t>
  </si>
  <si>
    <t>El control no se ejecuta por parte del responsable.</t>
  </si>
  <si>
    <t>RESULTADO</t>
  </si>
  <si>
    <t>RANGO</t>
  </si>
  <si>
    <t>CALIFICACIÓN</t>
  </si>
  <si>
    <t>RESULTADOS DE LA EVALUACIÓN DEL CONTROL</t>
  </si>
  <si>
    <t>NOMBRE DEL PROCESO</t>
  </si>
  <si>
    <t>LIDER DEL PROCESO</t>
  </si>
  <si>
    <t>FECHA DE EVALUACIÓN</t>
  </si>
  <si>
    <t>PERIODO DE EVALUACIÓN</t>
  </si>
  <si>
    <t>CONTROL 1:</t>
  </si>
  <si>
    <t>CONTROL # 1</t>
  </si>
  <si>
    <t>CONTROL # 2</t>
  </si>
  <si>
    <t>CONTROL 2:</t>
  </si>
  <si>
    <t>CONTROL # 3</t>
  </si>
  <si>
    <t>CONTROL 3:</t>
  </si>
  <si>
    <t xml:space="preserve">GETION ADMINISTRATIVA Y FINANCIERA </t>
  </si>
  <si>
    <t>NATACHA GONZALEZ VALLEJO</t>
  </si>
  <si>
    <t>01/01/2023 A 30/04/2023</t>
  </si>
  <si>
    <t>2023-01-05 A 2023-30-08</t>
  </si>
  <si>
    <t>2023-30-08</t>
  </si>
  <si>
    <t xml:space="preserve">GESTION ADMINISTRATIVA Y FINANCIERA </t>
  </si>
  <si>
    <t xml:space="preserve">NATACHA GONZALEZ VALLEJO </t>
  </si>
  <si>
    <t>2023-09-01 A 2023-30-11</t>
  </si>
  <si>
    <t>2023-30-11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</si>
</sst>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0" xfId="0" applyFill="1"/>
    <xf numFmtId="0" fontId="0" fillId="0" borderId="2" xfId="0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11" borderId="53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11" borderId="60" xfId="0" applyFill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14" fontId="0" fillId="0" borderId="42" xfId="0" applyNumberFormat="1" applyBorder="1" applyAlignment="1">
      <alignment horizontal="left" vertical="center"/>
    </xf>
    <xf numFmtId="0" fontId="2" fillId="11" borderId="44" xfId="0" applyFont="1" applyFill="1" applyBorder="1" applyAlignment="1">
      <alignment horizontal="center" vertical="center"/>
    </xf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0" fontId="0" fillId="11" borderId="53" xfId="0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11" borderId="60" xfId="0" applyFill="1" applyBorder="1" applyAlignment="1" applyProtection="1">
      <alignment horizontal="center" vertical="center"/>
      <protection locked="0"/>
    </xf>
    <xf numFmtId="0" fontId="2" fillId="11" borderId="44" xfId="0" applyFont="1" applyFill="1" applyBorder="1" applyAlignment="1" applyProtection="1">
      <alignment horizontal="center" vertical="center"/>
      <protection locked="0"/>
    </xf>
    <xf numFmtId="0" fontId="1" fillId="11" borderId="12" xfId="0" applyFont="1" applyFill="1" applyBorder="1" applyAlignment="1" applyProtection="1">
      <alignment horizontal="center" vertical="center" wrapText="1"/>
      <protection locked="0"/>
    </xf>
    <xf numFmtId="0" fontId="1" fillId="11" borderId="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left" vertical="center" wrapText="1"/>
      <protection locked="0"/>
    </xf>
    <xf numFmtId="0" fontId="2" fillId="7" borderId="10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left" vertical="center" wrapText="1"/>
      <protection locked="0"/>
    </xf>
    <xf numFmtId="0" fontId="3" fillId="6" borderId="23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2" fillId="7" borderId="25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2" fillId="6" borderId="26" xfId="0" applyFont="1" applyFill="1" applyBorder="1" applyAlignment="1" applyProtection="1">
      <alignment horizontal="center" vertical="center" wrapText="1"/>
      <protection locked="0"/>
    </xf>
    <xf numFmtId="0" fontId="0" fillId="5" borderId="25" xfId="0" applyFill="1" applyBorder="1" applyAlignment="1" applyProtection="1">
      <alignment horizontal="left" vertical="center" wrapText="1"/>
      <protection locked="0"/>
    </xf>
    <xf numFmtId="0" fontId="0" fillId="5" borderId="26" xfId="0" applyFill="1" applyBorder="1" applyAlignment="1" applyProtection="1">
      <alignment horizontal="left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2" fillId="7" borderId="27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2" fillId="8" borderId="17" xfId="0" applyFont="1" applyFill="1" applyBorder="1" applyAlignment="1" applyProtection="1">
      <alignment horizontal="center" vertical="center" wrapText="1"/>
      <protection locked="0"/>
    </xf>
    <xf numFmtId="0" fontId="0" fillId="5" borderId="7" xfId="0" applyFill="1" applyBorder="1" applyAlignment="1" applyProtection="1">
      <alignment horizontal="left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2" fillId="11" borderId="43" xfId="0" applyFont="1" applyFill="1" applyBorder="1" applyAlignment="1" applyProtection="1">
      <alignment horizontal="center" vertical="center" wrapText="1"/>
      <protection locked="0"/>
    </xf>
    <xf numFmtId="0" fontId="2" fillId="11" borderId="44" xfId="0" applyFont="1" applyFill="1" applyBorder="1" applyAlignment="1" applyProtection="1">
      <alignment horizontal="center" vertical="center" wrapText="1"/>
      <protection locked="0"/>
    </xf>
    <xf numFmtId="0" fontId="2" fillId="11" borderId="52" xfId="0" applyFont="1" applyFill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 applyProtection="1">
      <alignment horizontal="center" vertical="center" wrapText="1"/>
      <protection locked="0"/>
    </xf>
    <xf numFmtId="0" fontId="0" fillId="7" borderId="50" xfId="0" applyFill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10" borderId="4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6" borderId="6" xfId="0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5" borderId="0" xfId="0" applyFill="1" applyProtection="1">
      <protection hidden="1"/>
    </xf>
    <xf numFmtId="0" fontId="0" fillId="0" borderId="0" xfId="0" applyProtection="1">
      <protection hidden="1"/>
    </xf>
    <xf numFmtId="0" fontId="0" fillId="11" borderId="53" xfId="0" applyFill="1" applyBorder="1" applyAlignment="1" applyProtection="1">
      <alignment horizontal="center" vertical="center"/>
      <protection hidden="1"/>
    </xf>
    <xf numFmtId="0" fontId="2" fillId="0" borderId="53" xfId="0" applyFont="1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0" fillId="11" borderId="60" xfId="0" applyFill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14" fontId="2" fillId="0" borderId="15" xfId="0" applyNumberFormat="1" applyFont="1" applyBorder="1" applyAlignment="1" applyProtection="1">
      <alignment horizontal="center" vertical="center"/>
      <protection hidden="1"/>
    </xf>
    <xf numFmtId="0" fontId="2" fillId="11" borderId="44" xfId="0" applyFont="1" applyFill="1" applyBorder="1" applyAlignment="1" applyProtection="1">
      <alignment horizontal="center" vertical="center"/>
      <protection hidden="1"/>
    </xf>
    <xf numFmtId="14" fontId="0" fillId="0" borderId="42" xfId="0" applyNumberFormat="1" applyBorder="1" applyAlignment="1" applyProtection="1">
      <alignment horizontal="left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14" fontId="0" fillId="0" borderId="59" xfId="0" applyNumberFormat="1" applyBorder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2" fillId="11" borderId="43" xfId="0" applyFont="1" applyFill="1" applyBorder="1" applyAlignment="1" applyProtection="1">
      <alignment horizontal="center" vertical="center" wrapText="1"/>
      <protection hidden="1"/>
    </xf>
    <xf numFmtId="0" fontId="2" fillId="11" borderId="44" xfId="0" applyFont="1" applyFill="1" applyBorder="1" applyAlignment="1" applyProtection="1">
      <alignment horizontal="center" vertical="center" wrapText="1"/>
      <protection hidden="1"/>
    </xf>
    <xf numFmtId="0" fontId="2" fillId="11" borderId="52" xfId="0" applyFont="1" applyFill="1" applyBorder="1" applyAlignment="1" applyProtection="1">
      <alignment horizontal="center" vertical="center" wrapText="1"/>
      <protection hidden="1"/>
    </xf>
    <xf numFmtId="0" fontId="0" fillId="0" borderId="56" xfId="0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horizontal="center" vertical="center" wrapText="1"/>
      <protection hidden="1"/>
    </xf>
    <xf numFmtId="0" fontId="0" fillId="0" borderId="54" xfId="0" applyBorder="1" applyAlignment="1" applyProtection="1">
      <alignment horizontal="center" vertical="center" wrapText="1"/>
      <protection hidden="1"/>
    </xf>
    <xf numFmtId="0" fontId="0" fillId="0" borderId="58" xfId="0" applyBorder="1" applyAlignment="1" applyProtection="1">
      <alignment horizontal="center" vertical="center" wrapText="1"/>
      <protection hidden="1"/>
    </xf>
    <xf numFmtId="0" fontId="0" fillId="0" borderId="55" xfId="0" applyBorder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Alignment="1" applyProtection="1">
      <alignment horizontal="center" vertical="center" wrapText="1"/>
      <protection hidden="1"/>
    </xf>
    <xf numFmtId="0" fontId="0" fillId="7" borderId="50" xfId="0" applyFill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10" borderId="4" xfId="0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6" borderId="6" xfId="0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10" borderId="1" xfId="0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5" borderId="0" xfId="0" applyFont="1" applyFill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2" fillId="5" borderId="32" xfId="0" applyFont="1" applyFill="1" applyBorder="1" applyAlignment="1" applyProtection="1">
      <alignment horizontal="center" vertical="center" wrapText="1"/>
      <protection locked="0"/>
    </xf>
    <xf numFmtId="0" fontId="2" fillId="5" borderId="23" xfId="0" applyFont="1" applyFill="1" applyBorder="1" applyAlignment="1" applyProtection="1">
      <alignment horizontal="center" vertical="center" wrapText="1"/>
      <protection locked="0"/>
    </xf>
    <xf numFmtId="0" fontId="0" fillId="5" borderId="35" xfId="0" applyFill="1" applyBorder="1" applyAlignment="1" applyProtection="1">
      <alignment horizontal="center" vertical="center" wrapText="1"/>
      <protection locked="0"/>
    </xf>
    <xf numFmtId="0" fontId="0" fillId="5" borderId="36" xfId="0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vertical="center" wrapText="1"/>
      <protection locked="0"/>
    </xf>
    <xf numFmtId="0" fontId="0" fillId="5" borderId="29" xfId="0" applyFill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0" fontId="2" fillId="5" borderId="11" xfId="0" applyFont="1" applyFill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11" borderId="13" xfId="0" applyFont="1" applyFill="1" applyBorder="1" applyAlignment="1" applyProtection="1">
      <alignment horizontal="center" vertical="center" wrapText="1"/>
      <protection locked="0"/>
    </xf>
    <xf numFmtId="0" fontId="1" fillId="11" borderId="11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0" fillId="0" borderId="51" xfId="0" applyBorder="1" applyAlignment="1" applyProtection="1">
      <alignment horizontal="center" vertical="center" wrapText="1"/>
      <protection hidden="1"/>
    </xf>
    <xf numFmtId="0" fontId="0" fillId="0" borderId="52" xfId="0" applyBorder="1" applyAlignment="1" applyProtection="1">
      <alignment horizontal="center" vertical="center" wrapText="1"/>
      <protection hidden="1"/>
    </xf>
    <xf numFmtId="0" fontId="0" fillId="0" borderId="44" xfId="0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2">
    <dxf>
      <font>
        <b/>
        <i val="0"/>
      </font>
      <fill>
        <patternFill patternType="gray125">
          <bgColor rgb="FFFFFF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u val="none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 patternType="gray125">
          <bgColor rgb="FFFFFF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u val="none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 patternType="gray125">
          <bgColor rgb="FFFFFF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u val="none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9368B-A013-4623-BB91-9CCBE305B268}">
  <dimension ref="A1:S81"/>
  <sheetViews>
    <sheetView topLeftCell="A13" workbookViewId="0">
      <selection activeCell="C6" sqref="C6"/>
    </sheetView>
  </sheetViews>
  <sheetFormatPr baseColWidth="10" defaultColWidth="10.7109375" defaultRowHeight="15" x14ac:dyDescent="0.25"/>
  <cols>
    <col min="1" max="1" width="3.5703125" customWidth="1"/>
    <col min="2" max="2" width="30.28515625" customWidth="1"/>
    <col min="3" max="3" width="47.7109375" customWidth="1"/>
    <col min="4" max="4" width="20.42578125" customWidth="1"/>
    <col min="5" max="5" width="21" customWidth="1"/>
    <col min="6" max="6" width="6.7109375" customWidth="1"/>
    <col min="7" max="7" width="4.28515625" customWidth="1"/>
    <col min="8" max="8" width="3.7109375" customWidth="1"/>
    <col min="9" max="9" width="6" customWidth="1"/>
  </cols>
  <sheetData>
    <row r="1" spans="1:19" ht="15.75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0.25" customHeight="1" x14ac:dyDescent="0.25">
      <c r="A2" s="12"/>
      <c r="B2" s="27" t="s">
        <v>61</v>
      </c>
      <c r="C2" s="25" t="s">
        <v>71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0.25" customHeight="1" x14ac:dyDescent="0.25">
      <c r="A3" s="12"/>
      <c r="B3" s="28" t="s">
        <v>62</v>
      </c>
      <c r="C3" s="26" t="s">
        <v>72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0.25" customHeight="1" x14ac:dyDescent="0.25">
      <c r="A4" s="12"/>
      <c r="B4" s="29" t="s">
        <v>64</v>
      </c>
      <c r="C4" s="26" t="s">
        <v>73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20.25" customHeight="1" x14ac:dyDescent="0.25">
      <c r="A5" s="12"/>
      <c r="B5" s="28" t="s">
        <v>63</v>
      </c>
      <c r="C5" s="30">
        <v>45046</v>
      </c>
      <c r="D5" s="12"/>
      <c r="E5" s="13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59.1" customHeight="1" thickBot="1" x14ac:dyDescent="0.3">
      <c r="A6" s="12"/>
      <c r="B6" s="32" t="s">
        <v>66</v>
      </c>
      <c r="C6" s="31" t="s">
        <v>65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5.5" customHeight="1" thickBo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9" ht="36" customHeight="1" thickBot="1" x14ac:dyDescent="0.3">
      <c r="A8" s="12"/>
      <c r="B8" s="145" t="s">
        <v>30</v>
      </c>
      <c r="C8" s="146"/>
      <c r="D8" s="146"/>
      <c r="E8" s="146"/>
      <c r="F8" s="146"/>
      <c r="G8" s="146"/>
      <c r="H8" s="146"/>
      <c r="I8" s="147"/>
      <c r="J8" s="12"/>
      <c r="K8" s="12"/>
      <c r="L8" s="12"/>
      <c r="M8" s="12"/>
      <c r="N8" s="12"/>
      <c r="O8" s="12"/>
      <c r="P8" s="12"/>
      <c r="Q8" s="12"/>
      <c r="R8" s="12"/>
    </row>
    <row r="9" spans="1:19" ht="51" customHeight="1" thickBot="1" x14ac:dyDescent="0.3">
      <c r="A9" s="12" t="s">
        <v>31</v>
      </c>
      <c r="B9" s="14" t="s">
        <v>0</v>
      </c>
      <c r="C9" s="15" t="s">
        <v>1</v>
      </c>
      <c r="D9" s="141" t="s">
        <v>2</v>
      </c>
      <c r="E9" s="142"/>
      <c r="F9" s="148" t="s">
        <v>45</v>
      </c>
      <c r="G9" s="149"/>
      <c r="H9" s="149"/>
      <c r="I9" s="150"/>
      <c r="J9" s="12"/>
      <c r="K9" s="12"/>
      <c r="L9" s="12"/>
      <c r="M9" s="12"/>
      <c r="N9" s="12"/>
      <c r="O9" s="12"/>
      <c r="P9" s="12"/>
      <c r="Q9" s="12"/>
      <c r="R9" s="12"/>
    </row>
    <row r="10" spans="1:19" ht="44.25" customHeight="1" x14ac:dyDescent="0.25">
      <c r="A10" s="12"/>
      <c r="B10" s="143" t="s">
        <v>3</v>
      </c>
      <c r="C10" s="18" t="s">
        <v>9</v>
      </c>
      <c r="D10" s="19" t="s">
        <v>16</v>
      </c>
      <c r="E10" s="20" t="s">
        <v>29</v>
      </c>
      <c r="F10" s="151">
        <v>15</v>
      </c>
      <c r="G10" s="152"/>
      <c r="H10" s="151">
        <v>0</v>
      </c>
      <c r="I10" s="153"/>
      <c r="J10" s="12"/>
      <c r="K10" s="12"/>
      <c r="L10" s="12"/>
      <c r="M10" s="12"/>
      <c r="N10" s="12"/>
      <c r="O10" s="12"/>
      <c r="P10" s="12"/>
      <c r="Q10" s="12"/>
      <c r="R10" s="12"/>
    </row>
    <row r="11" spans="1:19" ht="44.25" customHeight="1" x14ac:dyDescent="0.25">
      <c r="A11" s="12"/>
      <c r="B11" s="144"/>
      <c r="C11" s="4" t="s">
        <v>10</v>
      </c>
      <c r="D11" s="3" t="s">
        <v>17</v>
      </c>
      <c r="E11" s="13" t="s">
        <v>28</v>
      </c>
      <c r="F11" s="132">
        <v>15</v>
      </c>
      <c r="G11" s="133"/>
      <c r="H11" s="132">
        <v>0</v>
      </c>
      <c r="I11" s="134"/>
      <c r="J11" s="12"/>
      <c r="K11" s="12"/>
      <c r="L11" s="12"/>
      <c r="M11" s="12"/>
      <c r="N11" s="12"/>
      <c r="O11" s="12"/>
      <c r="P11" s="12"/>
      <c r="Q11" s="12"/>
      <c r="R11" s="12"/>
    </row>
    <row r="12" spans="1:19" ht="70.5" customHeight="1" x14ac:dyDescent="0.25">
      <c r="A12" s="12"/>
      <c r="B12" s="5" t="s">
        <v>4</v>
      </c>
      <c r="C12" s="6" t="s">
        <v>11</v>
      </c>
      <c r="D12" s="7" t="s">
        <v>18</v>
      </c>
      <c r="E12" s="16" t="s">
        <v>27</v>
      </c>
      <c r="F12" s="137">
        <v>15</v>
      </c>
      <c r="G12" s="138"/>
      <c r="H12" s="137">
        <v>0</v>
      </c>
      <c r="I12" s="139"/>
      <c r="J12" s="12"/>
      <c r="K12" s="12"/>
      <c r="L12" s="12"/>
      <c r="M12" s="12"/>
      <c r="N12" s="12"/>
      <c r="O12" s="12"/>
      <c r="P12" s="12"/>
      <c r="Q12" s="12"/>
      <c r="R12" s="12"/>
    </row>
    <row r="13" spans="1:19" ht="81" customHeight="1" x14ac:dyDescent="0.25">
      <c r="A13" s="12"/>
      <c r="B13" s="1" t="s">
        <v>5</v>
      </c>
      <c r="C13" s="4" t="s">
        <v>12</v>
      </c>
      <c r="D13" s="3" t="s">
        <v>19</v>
      </c>
      <c r="E13" s="13" t="s">
        <v>26</v>
      </c>
      <c r="F13" s="21">
        <v>15</v>
      </c>
      <c r="G13" s="140">
        <v>10</v>
      </c>
      <c r="H13" s="140"/>
      <c r="I13" s="22">
        <v>0</v>
      </c>
      <c r="J13" s="12"/>
      <c r="K13" s="12"/>
      <c r="L13" s="12"/>
      <c r="M13" s="12"/>
      <c r="N13" s="12"/>
      <c r="O13" s="12"/>
      <c r="P13" s="12"/>
      <c r="Q13" s="12"/>
      <c r="R13" s="12"/>
    </row>
    <row r="14" spans="1:19" ht="66" customHeight="1" x14ac:dyDescent="0.25">
      <c r="A14" s="12"/>
      <c r="B14" s="8" t="s">
        <v>6</v>
      </c>
      <c r="C14" s="6" t="s">
        <v>13</v>
      </c>
      <c r="D14" s="7" t="s">
        <v>20</v>
      </c>
      <c r="E14" s="16" t="s">
        <v>25</v>
      </c>
      <c r="F14" s="137">
        <v>15</v>
      </c>
      <c r="G14" s="138"/>
      <c r="H14" s="137">
        <v>0</v>
      </c>
      <c r="I14" s="139"/>
      <c r="J14" s="12"/>
      <c r="K14" s="12"/>
      <c r="L14" s="12"/>
      <c r="M14" s="12"/>
      <c r="N14" s="12"/>
      <c r="O14" s="12"/>
      <c r="P14" s="12"/>
      <c r="Q14" s="12"/>
      <c r="R14" s="12"/>
    </row>
    <row r="15" spans="1:19" ht="70.5" customHeight="1" x14ac:dyDescent="0.25">
      <c r="A15" s="12"/>
      <c r="B15" s="2" t="s">
        <v>7</v>
      </c>
      <c r="C15" s="4" t="s">
        <v>14</v>
      </c>
      <c r="D15" s="3" t="s">
        <v>21</v>
      </c>
      <c r="E15" s="13" t="s">
        <v>24</v>
      </c>
      <c r="F15" s="132">
        <v>15</v>
      </c>
      <c r="G15" s="133"/>
      <c r="H15" s="132">
        <v>0</v>
      </c>
      <c r="I15" s="134"/>
      <c r="J15" s="12"/>
      <c r="K15" s="12"/>
      <c r="L15" s="12"/>
      <c r="M15" s="12"/>
      <c r="N15" s="12"/>
      <c r="O15" s="12"/>
      <c r="P15" s="12"/>
      <c r="Q15" s="12"/>
      <c r="R15" s="12"/>
    </row>
    <row r="16" spans="1:19" ht="65.25" customHeight="1" thickBot="1" x14ac:dyDescent="0.3">
      <c r="A16" s="12"/>
      <c r="B16" s="9" t="s">
        <v>8</v>
      </c>
      <c r="C16" s="10" t="s">
        <v>15</v>
      </c>
      <c r="D16" s="11" t="s">
        <v>22</v>
      </c>
      <c r="E16" s="17" t="s">
        <v>23</v>
      </c>
      <c r="F16" s="23">
        <v>10</v>
      </c>
      <c r="G16" s="135">
        <v>5</v>
      </c>
      <c r="H16" s="136"/>
      <c r="I16" s="24">
        <v>0</v>
      </c>
      <c r="J16" s="12"/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1:1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1:18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1:18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1:18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1:1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1:18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  <row r="81" spans="6:18" x14ac:dyDescent="0.25"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</sheetData>
  <mergeCells count="16">
    <mergeCell ref="D9:E9"/>
    <mergeCell ref="B10:B11"/>
    <mergeCell ref="B8:I8"/>
    <mergeCell ref="F9:I9"/>
    <mergeCell ref="F10:G10"/>
    <mergeCell ref="H10:I10"/>
    <mergeCell ref="F11:G11"/>
    <mergeCell ref="H11:I11"/>
    <mergeCell ref="F15:G15"/>
    <mergeCell ref="H15:I15"/>
    <mergeCell ref="G16:H16"/>
    <mergeCell ref="F12:G12"/>
    <mergeCell ref="H12:I12"/>
    <mergeCell ref="F14:G14"/>
    <mergeCell ref="G13:H13"/>
    <mergeCell ref="H14:I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E8B87-7366-43C4-8AFC-1FF5B4532BFF}">
  <dimension ref="A1:S105"/>
  <sheetViews>
    <sheetView topLeftCell="A16" zoomScaleNormal="100" workbookViewId="0">
      <selection activeCell="G22" sqref="G22"/>
    </sheetView>
  </sheetViews>
  <sheetFormatPr baseColWidth="10" defaultColWidth="11.42578125" defaultRowHeight="15" x14ac:dyDescent="0.25"/>
  <cols>
    <col min="1" max="1" width="11.28515625" style="34" customWidth="1"/>
    <col min="2" max="2" width="27" style="34" customWidth="1"/>
    <col min="3" max="3" width="42.85546875" style="34" customWidth="1"/>
    <col min="4" max="4" width="11.7109375" style="34" customWidth="1"/>
    <col min="5" max="5" width="11.140625" style="34" customWidth="1"/>
    <col min="6" max="7" width="11.42578125" style="34"/>
    <col min="8" max="8" width="17.42578125" style="34" customWidth="1"/>
    <col min="9" max="9" width="19.28515625" style="34" customWidth="1"/>
    <col min="10" max="16384" width="11.42578125" style="34"/>
  </cols>
  <sheetData>
    <row r="1" spans="1:19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25" customHeight="1" x14ac:dyDescent="0.25">
      <c r="A2" s="33"/>
      <c r="B2" s="35" t="s">
        <v>61</v>
      </c>
      <c r="C2" s="93" t="str">
        <f>+'Valoración Eval. de Control 1'!C2</f>
        <v xml:space="preserve">GETION ADMINISTRATIVA Y FINANCIERA 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25" customHeight="1" x14ac:dyDescent="0.25">
      <c r="A3" s="33"/>
      <c r="B3" s="36" t="s">
        <v>62</v>
      </c>
      <c r="C3" s="95" t="str">
        <f>+'Valoración Eval. de Control 1'!C3</f>
        <v>NATACHA GONZALEZ VALLEJO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0.25" customHeight="1" x14ac:dyDescent="0.25">
      <c r="A4" s="33"/>
      <c r="B4" s="37" t="s">
        <v>64</v>
      </c>
      <c r="C4" s="97" t="str">
        <f>+'Valoración Eval. de Control 1'!C4</f>
        <v>01/01/2023 A 30/04/2023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0.25" customHeight="1" x14ac:dyDescent="0.25">
      <c r="A5" s="33"/>
      <c r="B5" s="36" t="s">
        <v>63</v>
      </c>
      <c r="C5" s="98">
        <f>+'Valoración Eval. de Control 1'!C5</f>
        <v>45046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59.1" customHeight="1" thickBot="1" x14ac:dyDescent="0.3">
      <c r="A6" s="33"/>
      <c r="B6" s="38" t="s">
        <v>66</v>
      </c>
      <c r="C6" s="100" t="str">
        <f>+'Valoración Eval. de Control 1'!C6</f>
        <v>CONTROL 1: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9.25" customHeight="1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9" ht="36" customHeight="1" thickBot="1" x14ac:dyDescent="0.3">
      <c r="A8" s="33"/>
      <c r="B8" s="181" t="s">
        <v>30</v>
      </c>
      <c r="C8" s="182"/>
      <c r="D8" s="182"/>
      <c r="E8" s="18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9" ht="69.75" customHeight="1" thickBot="1" x14ac:dyDescent="0.3">
      <c r="A9" s="33" t="s">
        <v>31</v>
      </c>
      <c r="B9" s="39" t="s">
        <v>0</v>
      </c>
      <c r="C9" s="40" t="s">
        <v>32</v>
      </c>
      <c r="D9" s="184" t="s">
        <v>33</v>
      </c>
      <c r="E9" s="185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9" ht="38.25" customHeight="1" thickBot="1" x14ac:dyDescent="0.3">
      <c r="A10" s="33"/>
      <c r="B10" s="41" t="s">
        <v>35</v>
      </c>
      <c r="C10" s="42" t="s">
        <v>16</v>
      </c>
      <c r="D10" s="179">
        <v>15</v>
      </c>
      <c r="E10" s="180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9" ht="24.75" customHeight="1" thickTop="1" x14ac:dyDescent="0.25">
      <c r="A11" s="33"/>
      <c r="B11" s="173" t="s">
        <v>36</v>
      </c>
      <c r="C11" s="160" t="s">
        <v>17</v>
      </c>
      <c r="D11" s="187">
        <v>15</v>
      </c>
      <c r="E11" s="188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9" ht="24.75" customHeight="1" thickBot="1" x14ac:dyDescent="0.3">
      <c r="A12" s="33"/>
      <c r="B12" s="174"/>
      <c r="C12" s="186"/>
      <c r="D12" s="189"/>
      <c r="E12" s="190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9" ht="24.75" customHeight="1" thickTop="1" x14ac:dyDescent="0.25">
      <c r="A13" s="33"/>
      <c r="B13" s="191" t="s">
        <v>4</v>
      </c>
      <c r="C13" s="154" t="s">
        <v>37</v>
      </c>
      <c r="D13" s="187">
        <v>15</v>
      </c>
      <c r="E13" s="188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ht="24.75" customHeight="1" thickBot="1" x14ac:dyDescent="0.3">
      <c r="A14" s="33"/>
      <c r="B14" s="192"/>
      <c r="C14" s="155"/>
      <c r="D14" s="189"/>
      <c r="E14" s="190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9" ht="24.75" customHeight="1" thickTop="1" x14ac:dyDescent="0.25">
      <c r="A15" s="33"/>
      <c r="B15" s="193" t="s">
        <v>5</v>
      </c>
      <c r="C15" s="154" t="s">
        <v>38</v>
      </c>
      <c r="D15" s="163">
        <v>15</v>
      </c>
      <c r="E15" s="164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9" ht="24.75" customHeight="1" x14ac:dyDescent="0.25">
      <c r="A16" s="33"/>
      <c r="B16" s="194"/>
      <c r="C16" s="196"/>
      <c r="D16" s="165"/>
      <c r="E16" s="166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 ht="24.75" customHeight="1" thickBot="1" x14ac:dyDescent="0.3">
      <c r="A17" s="33"/>
      <c r="B17" s="195"/>
      <c r="C17" s="155"/>
      <c r="D17" s="189"/>
      <c r="E17" s="190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24.75" customHeight="1" thickTop="1" x14ac:dyDescent="0.25">
      <c r="A18" s="33"/>
      <c r="B18" s="177" t="s">
        <v>6</v>
      </c>
      <c r="C18" s="154" t="s">
        <v>20</v>
      </c>
      <c r="D18" s="156">
        <v>15</v>
      </c>
      <c r="E18" s="157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24.75" customHeight="1" thickBot="1" x14ac:dyDescent="0.3">
      <c r="A19" s="33"/>
      <c r="B19" s="178"/>
      <c r="C19" s="155"/>
      <c r="D19" s="158"/>
      <c r="E19" s="159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18" ht="24.75" customHeight="1" thickTop="1" x14ac:dyDescent="0.25">
      <c r="A20" s="33"/>
      <c r="B20" s="173" t="s">
        <v>7</v>
      </c>
      <c r="C20" s="154" t="s">
        <v>41</v>
      </c>
      <c r="D20" s="156">
        <v>15</v>
      </c>
      <c r="E20" s="157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ht="24.75" customHeight="1" thickBot="1" x14ac:dyDescent="0.3">
      <c r="A21" s="33"/>
      <c r="B21" s="174"/>
      <c r="C21" s="155"/>
      <c r="D21" s="158"/>
      <c r="E21" s="159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ht="24.75" customHeight="1" thickTop="1" x14ac:dyDescent="0.25">
      <c r="A22" s="33"/>
      <c r="B22" s="175" t="s">
        <v>8</v>
      </c>
      <c r="C22" s="160" t="s">
        <v>22</v>
      </c>
      <c r="D22" s="163">
        <v>5</v>
      </c>
      <c r="E22" s="164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ht="24.75" customHeight="1" x14ac:dyDescent="0.25">
      <c r="A23" s="33"/>
      <c r="B23" s="175"/>
      <c r="C23" s="161"/>
      <c r="D23" s="165"/>
      <c r="E23" s="166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ht="24.75" customHeight="1" thickBot="1" x14ac:dyDescent="0.3">
      <c r="A24" s="33"/>
      <c r="B24" s="176"/>
      <c r="C24" s="162"/>
      <c r="D24" s="167"/>
      <c r="E24" s="168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39" customHeight="1" thickBot="1" x14ac:dyDescent="0.3">
      <c r="A25" s="33"/>
      <c r="B25" s="33"/>
      <c r="C25" s="43" t="s">
        <v>59</v>
      </c>
      <c r="D25" s="170">
        <f>SUM(D10:E24)</f>
        <v>95</v>
      </c>
      <c r="E25" s="171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18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18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18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18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8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18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18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18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8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8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8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8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8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8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18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18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spans="1:18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1:18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</row>
    <row r="65" spans="1:18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</row>
    <row r="66" spans="1:18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</row>
    <row r="67" spans="1:18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18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  <row r="72" spans="1:18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1:18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18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18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</row>
    <row r="78" spans="1:18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</row>
    <row r="79" spans="1:18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</row>
    <row r="80" spans="1:18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1:18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18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1:18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1:18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</row>
    <row r="85" spans="1:18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</row>
    <row r="86" spans="1:18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</row>
    <row r="87" spans="1:18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</row>
    <row r="88" spans="1:18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</row>
    <row r="89" spans="1:18" x14ac:dyDescent="0.25"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18" x14ac:dyDescent="0.25">
      <c r="G90" s="172"/>
      <c r="H90" s="44" t="s">
        <v>16</v>
      </c>
      <c r="I90" s="45">
        <v>15</v>
      </c>
    </row>
    <row r="91" spans="1:18" ht="15.75" thickBot="1" x14ac:dyDescent="0.3">
      <c r="G91" s="172"/>
      <c r="H91" s="46" t="s">
        <v>34</v>
      </c>
      <c r="I91" s="47">
        <v>0</v>
      </c>
    </row>
    <row r="92" spans="1:18" ht="15.75" thickTop="1" x14ac:dyDescent="0.25">
      <c r="G92" s="169">
        <v>1</v>
      </c>
      <c r="H92" s="48" t="s">
        <v>17</v>
      </c>
      <c r="I92" s="49">
        <v>15</v>
      </c>
    </row>
    <row r="93" spans="1:18" ht="15.75" thickBot="1" x14ac:dyDescent="0.3">
      <c r="G93" s="169"/>
      <c r="H93" s="50" t="s">
        <v>28</v>
      </c>
      <c r="I93" s="51">
        <v>0</v>
      </c>
    </row>
    <row r="94" spans="1:18" ht="15.75" thickTop="1" x14ac:dyDescent="0.25">
      <c r="G94" s="169">
        <v>2</v>
      </c>
      <c r="H94" s="52" t="s">
        <v>37</v>
      </c>
      <c r="I94" s="49">
        <v>15</v>
      </c>
    </row>
    <row r="95" spans="1:18" ht="15.75" thickBot="1" x14ac:dyDescent="0.3">
      <c r="G95" s="169"/>
      <c r="H95" s="53" t="s">
        <v>27</v>
      </c>
      <c r="I95" s="51">
        <v>0</v>
      </c>
    </row>
    <row r="96" spans="1:18" ht="15.75" thickTop="1" x14ac:dyDescent="0.25">
      <c r="G96" s="169">
        <v>3</v>
      </c>
      <c r="H96" s="52" t="s">
        <v>38</v>
      </c>
      <c r="I96" s="54">
        <v>15</v>
      </c>
    </row>
    <row r="97" spans="7:9" x14ac:dyDescent="0.25">
      <c r="G97" s="169"/>
      <c r="H97" s="55" t="s">
        <v>39</v>
      </c>
      <c r="I97" s="56">
        <v>10</v>
      </c>
    </row>
    <row r="98" spans="7:9" ht="15.75" thickBot="1" x14ac:dyDescent="0.3">
      <c r="G98" s="169"/>
      <c r="H98" s="50" t="s">
        <v>26</v>
      </c>
      <c r="I98" s="51">
        <v>0</v>
      </c>
    </row>
    <row r="99" spans="7:9" ht="15.75" thickTop="1" x14ac:dyDescent="0.25">
      <c r="G99" s="169">
        <v>4</v>
      </c>
      <c r="H99" s="52" t="s">
        <v>20</v>
      </c>
      <c r="I99" s="49">
        <v>15</v>
      </c>
    </row>
    <row r="100" spans="7:9" ht="15.75" thickBot="1" x14ac:dyDescent="0.3">
      <c r="G100" s="169"/>
      <c r="H100" s="53" t="s">
        <v>40</v>
      </c>
      <c r="I100" s="51">
        <v>0</v>
      </c>
    </row>
    <row r="101" spans="7:9" ht="45.75" thickTop="1" x14ac:dyDescent="0.25">
      <c r="G101" s="169">
        <v>5</v>
      </c>
      <c r="H101" s="52" t="s">
        <v>41</v>
      </c>
      <c r="I101" s="49">
        <v>15</v>
      </c>
    </row>
    <row r="102" spans="7:9" ht="45.75" thickBot="1" x14ac:dyDescent="0.3">
      <c r="G102" s="169"/>
      <c r="H102" s="50" t="s">
        <v>42</v>
      </c>
      <c r="I102" s="51">
        <v>0</v>
      </c>
    </row>
    <row r="103" spans="7:9" ht="15.75" thickTop="1" x14ac:dyDescent="0.25">
      <c r="G103" s="169">
        <v>6</v>
      </c>
      <c r="H103" s="57" t="s">
        <v>22</v>
      </c>
      <c r="I103" s="58">
        <v>10</v>
      </c>
    </row>
    <row r="104" spans="7:9" x14ac:dyDescent="0.25">
      <c r="G104" s="169"/>
      <c r="H104" s="59" t="s">
        <v>43</v>
      </c>
      <c r="I104" s="60">
        <v>5</v>
      </c>
    </row>
    <row r="105" spans="7:9" ht="15.75" thickBot="1" x14ac:dyDescent="0.3">
      <c r="G105" s="169"/>
      <c r="H105" s="61" t="s">
        <v>44</v>
      </c>
      <c r="I105" s="62">
        <v>0</v>
      </c>
    </row>
  </sheetData>
  <sheetProtection algorithmName="SHA-512" hashValue="9yUV9DkSt2BAuxvmlb4/UNKVk2/1CU0SKJViQpN0tV2tk2RQyvttOkIllVqqz8XKOIa+Jrt8J1QBZh9o6eTp0w==" saltValue="UQKnhqyMC4f0msW7w0mocQ==" spinCount="100000" sheet="1" objects="1" scenarios="1"/>
  <mergeCells count="29">
    <mergeCell ref="B20:B21"/>
    <mergeCell ref="B22:B24"/>
    <mergeCell ref="B18:B19"/>
    <mergeCell ref="D10:E10"/>
    <mergeCell ref="B8:E8"/>
    <mergeCell ref="D9:E9"/>
    <mergeCell ref="B11:B12"/>
    <mergeCell ref="C11:C12"/>
    <mergeCell ref="D11:E12"/>
    <mergeCell ref="C13:C14"/>
    <mergeCell ref="D13:E14"/>
    <mergeCell ref="B13:B14"/>
    <mergeCell ref="B15:B17"/>
    <mergeCell ref="C15:C17"/>
    <mergeCell ref="D15:E17"/>
    <mergeCell ref="C18:C19"/>
    <mergeCell ref="D18:E19"/>
    <mergeCell ref="G90:G91"/>
    <mergeCell ref="G92:G93"/>
    <mergeCell ref="G101:G102"/>
    <mergeCell ref="G103:G105"/>
    <mergeCell ref="G96:G98"/>
    <mergeCell ref="G99:G100"/>
    <mergeCell ref="C20:C21"/>
    <mergeCell ref="D20:E21"/>
    <mergeCell ref="C22:C24"/>
    <mergeCell ref="D22:E24"/>
    <mergeCell ref="G94:G95"/>
    <mergeCell ref="D25:E25"/>
  </mergeCells>
  <conditionalFormatting sqref="C10">
    <cfRule type="colorScale" priority="23">
      <colorScale>
        <cfvo type="formula" val="$H$90"/>
        <cfvo type="formula" val="$H$91"/>
        <color rgb="FF92D050"/>
        <color rgb="FFFF0000"/>
      </colorScale>
    </cfRule>
  </conditionalFormatting>
  <conditionalFormatting sqref="D10:D11 D13">
    <cfRule type="colorScale" priority="11">
      <colorScale>
        <cfvo type="num" val="0"/>
        <cfvo type="num" val="15"/>
        <color rgb="FFFF0000"/>
        <color rgb="FF92D050"/>
      </colorScale>
    </cfRule>
    <cfRule type="cellIs" dxfId="41" priority="12" operator="notBetween">
      <formula>15</formula>
      <formula>15</formula>
    </cfRule>
    <cfRule type="colorScale" priority="22">
      <colorScale>
        <cfvo type="formula" val="$D$10"/>
        <cfvo type="max"/>
        <color rgb="FFFF7128"/>
        <color rgb="FFFFEF9C"/>
      </colorScale>
    </cfRule>
  </conditionalFormatting>
  <conditionalFormatting sqref="D15:E17">
    <cfRule type="colorScale" priority="10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18:E21">
    <cfRule type="colorScale" priority="9">
      <colorScale>
        <cfvo type="num" val="0"/>
        <cfvo type="num" val="15"/>
        <color rgb="FFFF0000"/>
        <color rgb="FF92D050"/>
      </colorScale>
    </cfRule>
  </conditionalFormatting>
  <conditionalFormatting sqref="D20:E21">
    <cfRule type="colorScale" priority="8">
      <colorScale>
        <cfvo type="num" val="0"/>
        <cfvo type="num" val="15"/>
        <color rgb="FFFF0000"/>
        <color rgb="FF92D050"/>
      </colorScale>
    </cfRule>
  </conditionalFormatting>
  <conditionalFormatting sqref="D22:E24">
    <cfRule type="colorScale" priority="6">
      <colorScale>
        <cfvo type="num" val="0"/>
        <cfvo type="num" val="5"/>
        <cfvo type="num" val="10"/>
        <color rgb="FFFF0000"/>
        <color rgb="FFFFFF00"/>
        <color rgb="FF92D050"/>
      </colorScale>
    </cfRule>
    <cfRule type="colorScale" priority="7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25:E25">
    <cfRule type="cellIs" dxfId="40" priority="1" operator="between">
      <formula>96</formula>
      <formula>100</formula>
    </cfRule>
    <cfRule type="cellIs" dxfId="39" priority="2" operator="between">
      <formula>86</formula>
      <formula>95</formula>
    </cfRule>
    <cfRule type="cellIs" dxfId="38" priority="3" operator="between">
      <formula>0</formula>
      <formula>85</formula>
    </cfRule>
    <cfRule type="cellIs" dxfId="37" priority="4" operator="greaterThanOrEqual">
      <formula>85</formula>
    </cfRule>
  </conditionalFormatting>
  <conditionalFormatting sqref="F8">
    <cfRule type="colorScale" priority="13">
      <colorScale>
        <cfvo type="num" val="0"/>
        <cfvo type="num" val="15"/>
        <color rgb="FFFF0000"/>
        <color rgb="FF92D050"/>
      </colorScale>
    </cfRule>
  </conditionalFormatting>
  <conditionalFormatting sqref="H91">
    <cfRule type="cellIs" dxfId="36" priority="16" operator="equal">
      <formula>$H$90</formula>
    </cfRule>
  </conditionalFormatting>
  <dataValidations count="13">
    <dataValidation type="list" allowBlank="1" showInputMessage="1" showErrorMessage="1" sqref="C10" xr:uid="{C164206E-B0C4-4F85-97DE-C75E9999B95E}">
      <formula1>$H$90:$H$91</formula1>
    </dataValidation>
    <dataValidation type="list" allowBlank="1" showInputMessage="1" showErrorMessage="1" sqref="C11:C12" xr:uid="{8D558338-6386-451C-8A18-486253AF08EA}">
      <formula1>$H$92:$H$93</formula1>
    </dataValidation>
    <dataValidation type="list" allowBlank="1" showInputMessage="1" showErrorMessage="1" sqref="C13:C14" xr:uid="{C2CA6CDF-B336-4E6F-A0D3-3232BFA14743}">
      <formula1>$H$94:$H$95</formula1>
    </dataValidation>
    <dataValidation type="list" allowBlank="1" showInputMessage="1" showErrorMessage="1" sqref="C15:C17" xr:uid="{8619DF0E-8B9F-49D7-A599-D2EC0FFFAAE2}">
      <formula1>$H$96:$H$98</formula1>
    </dataValidation>
    <dataValidation type="list" allowBlank="1" showInputMessage="1" showErrorMessage="1" sqref="D15:E17" xr:uid="{75649F83-CF10-4225-AF6C-28279020F31F}">
      <formula1>$I$96:$I$98</formula1>
    </dataValidation>
    <dataValidation type="list" allowBlank="1" showInputMessage="1" showErrorMessage="1" sqref="D10:E10" xr:uid="{41F22B3A-58E8-4B63-8565-3C8DA197E9A0}">
      <formula1>$I$90:$I$91</formula1>
    </dataValidation>
    <dataValidation type="list" allowBlank="1" showInputMessage="1" showErrorMessage="1" sqref="D11:E12" xr:uid="{7746A135-DD51-42CA-8ED7-BE5B53CE806E}">
      <formula1>$I$92:$I$93</formula1>
    </dataValidation>
    <dataValidation type="list" allowBlank="1" showInputMessage="1" showErrorMessage="1" sqref="D13:E14" xr:uid="{1EF3E384-0003-4772-8C5F-19356499D5D2}">
      <formula1>$I$94:$I$95</formula1>
    </dataValidation>
    <dataValidation type="list" allowBlank="1" showInputMessage="1" showErrorMessage="1" sqref="C18:C19" xr:uid="{15E7E375-3C9D-443A-A8E7-F2D3B0695FD6}">
      <formula1>$H$99:$H$100</formula1>
    </dataValidation>
    <dataValidation type="list" allowBlank="1" showInputMessage="1" showErrorMessage="1" sqref="D18:E21" xr:uid="{CD3EB35B-CEF6-40A3-BF56-59B72D9BCD34}">
      <formula1>$I$99:$I$100</formula1>
    </dataValidation>
    <dataValidation type="list" allowBlank="1" showInputMessage="1" showErrorMessage="1" sqref="C20:C21" xr:uid="{FEA33DF7-5D59-407E-AF22-D6923B02709B}">
      <formula1>$H$101:$H$102</formula1>
    </dataValidation>
    <dataValidation type="list" allowBlank="1" showInputMessage="1" showErrorMessage="1" sqref="C22:C24" xr:uid="{758CE8E8-3E54-4387-9A52-93214968BEBD}">
      <formula1>$H$103:$H$105</formula1>
    </dataValidation>
    <dataValidation type="list" allowBlank="1" showInputMessage="1" showErrorMessage="1" sqref="D22:E24" xr:uid="{EEF0F93A-CC5D-4B7D-A52E-4D3A0472FA93}">
      <formula1>$I$103:$I$105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B458-32C1-4B25-844F-382CAB53AA15}">
  <dimension ref="A1:S276"/>
  <sheetViews>
    <sheetView workbookViewId="0">
      <selection activeCell="E10" sqref="E10:E12"/>
    </sheetView>
  </sheetViews>
  <sheetFormatPr baseColWidth="10" defaultColWidth="11.42578125" defaultRowHeight="15" x14ac:dyDescent="0.25"/>
  <cols>
    <col min="1" max="1" width="4.42578125" style="91" customWidth="1"/>
    <col min="2" max="2" width="27.140625" style="91" customWidth="1"/>
    <col min="3" max="3" width="35.42578125" style="91" customWidth="1"/>
    <col min="4" max="4" width="37.5703125" style="91" customWidth="1"/>
    <col min="5" max="5" width="34" style="91" customWidth="1"/>
    <col min="6" max="6" width="15.7109375" style="91" customWidth="1"/>
    <col min="7" max="7" width="16" style="91" customWidth="1"/>
    <col min="8" max="16384" width="11.42578125" style="91"/>
  </cols>
  <sheetData>
    <row r="1" spans="1:19" ht="15.75" thickBot="1" x14ac:dyDescent="0.3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ht="20.25" customHeight="1" x14ac:dyDescent="0.25">
      <c r="A2" s="90"/>
      <c r="B2" s="92" t="s">
        <v>61</v>
      </c>
      <c r="C2" s="101" t="str">
        <f>+'Valoración Eval. de Control 1'!C2</f>
        <v xml:space="preserve">GETION ADMINISTRATIVA Y FINANCIERA 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 ht="20.25" customHeight="1" x14ac:dyDescent="0.25">
      <c r="A3" s="90"/>
      <c r="B3" s="94" t="s">
        <v>62</v>
      </c>
      <c r="C3" s="102" t="str">
        <f>+'Valoración Eval. de Control 1'!C3</f>
        <v>NATACHA GONZALEZ VALLEJO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19" ht="20.25" customHeight="1" x14ac:dyDescent="0.25">
      <c r="A4" s="90"/>
      <c r="B4" s="96" t="s">
        <v>64</v>
      </c>
      <c r="C4" s="97" t="str">
        <f>+'Valoración Eval. de Control 1'!C4</f>
        <v>01/01/2023 A 30/04/2023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ht="20.25" customHeight="1" x14ac:dyDescent="0.25">
      <c r="A5" s="90"/>
      <c r="B5" s="94" t="s">
        <v>63</v>
      </c>
      <c r="C5" s="98">
        <f>+'Valoración Eval. de Control 1'!C5</f>
        <v>45046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1:19" ht="59.1" customHeight="1" thickBot="1" x14ac:dyDescent="0.3">
      <c r="A6" s="90"/>
      <c r="B6" s="99" t="s">
        <v>66</v>
      </c>
      <c r="C6" s="103" t="str">
        <f>+'Valoración Eval. de Control 1'!C6</f>
        <v>CONTROL 1: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</row>
    <row r="7" spans="1:19" ht="18.75" customHeight="1" thickBot="1" x14ac:dyDescent="0.3">
      <c r="A7" s="90"/>
      <c r="B7" s="104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</row>
    <row r="8" spans="1:19" ht="35.25" customHeight="1" thickBot="1" x14ac:dyDescent="0.3">
      <c r="A8" s="90"/>
      <c r="B8" s="203" t="s">
        <v>60</v>
      </c>
      <c r="C8" s="204"/>
      <c r="D8" s="204"/>
      <c r="E8" s="205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</row>
    <row r="9" spans="1:19" ht="48.75" customHeight="1" thickBot="1" x14ac:dyDescent="0.3">
      <c r="A9" s="90"/>
      <c r="B9" s="105" t="s">
        <v>46</v>
      </c>
      <c r="C9" s="106" t="s">
        <v>47</v>
      </c>
      <c r="D9" s="106" t="s">
        <v>59</v>
      </c>
      <c r="E9" s="107" t="s">
        <v>57</v>
      </c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</row>
    <row r="10" spans="1:19" ht="29.25" customHeight="1" x14ac:dyDescent="0.25">
      <c r="A10" s="90"/>
      <c r="B10" s="108" t="s">
        <v>48</v>
      </c>
      <c r="C10" s="109" t="s">
        <v>51</v>
      </c>
      <c r="D10" s="200">
        <f>+'Evaluación de Control 1'!D25:E25</f>
        <v>95</v>
      </c>
      <c r="E10" s="197" t="str">
        <f>IF(OR(AND(D10:D12&lt;=85)),"DÉBIL",IF(OR(AND(D10:D12&lt;=95)),"MODERADO",IF(OR(AND(D10:D12&lt;=100)),"FUERTE")))</f>
        <v>MODERADO</v>
      </c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</row>
    <row r="11" spans="1:19" ht="29.25" customHeight="1" x14ac:dyDescent="0.25">
      <c r="A11" s="90"/>
      <c r="B11" s="110" t="s">
        <v>49</v>
      </c>
      <c r="C11" s="111" t="s">
        <v>52</v>
      </c>
      <c r="D11" s="201"/>
      <c r="E11" s="198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</row>
    <row r="12" spans="1:19" ht="29.25" customHeight="1" thickBot="1" x14ac:dyDescent="0.3">
      <c r="A12" s="90"/>
      <c r="B12" s="112" t="s">
        <v>50</v>
      </c>
      <c r="C12" s="113" t="s">
        <v>53</v>
      </c>
      <c r="D12" s="202"/>
      <c r="E12" s="199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spans="1:19" ht="10.5" customHeight="1" x14ac:dyDescent="0.25">
      <c r="A13" s="90"/>
      <c r="B13" s="114"/>
      <c r="C13" s="114"/>
      <c r="D13" s="114"/>
      <c r="E13" s="115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19" ht="10.5" customHeight="1" thickBot="1" x14ac:dyDescent="0.3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</row>
    <row r="15" spans="1:19" ht="53.25" customHeight="1" thickBot="1" x14ac:dyDescent="0.3">
      <c r="A15" s="90"/>
      <c r="B15" s="116" t="s">
        <v>46</v>
      </c>
      <c r="C15" s="117" t="s">
        <v>47</v>
      </c>
      <c r="D15" s="118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</row>
    <row r="16" spans="1:19" ht="34.5" customHeight="1" x14ac:dyDescent="0.25">
      <c r="A16" s="90"/>
      <c r="B16" s="119" t="s">
        <v>48</v>
      </c>
      <c r="C16" s="120" t="s">
        <v>54</v>
      </c>
      <c r="D16" s="114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</row>
    <row r="17" spans="1:19" ht="35.25" customHeight="1" x14ac:dyDescent="0.25">
      <c r="A17" s="90"/>
      <c r="B17" s="121" t="s">
        <v>49</v>
      </c>
      <c r="C17" s="122" t="s">
        <v>55</v>
      </c>
      <c r="D17" s="114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</row>
    <row r="18" spans="1:19" ht="39.75" customHeight="1" thickBot="1" x14ac:dyDescent="0.3">
      <c r="A18" s="90"/>
      <c r="B18" s="123" t="s">
        <v>50</v>
      </c>
      <c r="C18" s="124" t="s">
        <v>56</v>
      </c>
      <c r="D18" s="114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</row>
    <row r="19" spans="1:19" ht="29.25" customHeight="1" x14ac:dyDescent="0.25">
      <c r="A19" s="90"/>
      <c r="B19" s="104"/>
      <c r="C19" s="104"/>
      <c r="D19" s="104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</row>
    <row r="20" spans="1:19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</row>
    <row r="21" spans="1:19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</row>
    <row r="22" spans="1:19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</row>
    <row r="23" spans="1:19" x14ac:dyDescent="0.2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</row>
    <row r="24" spans="1:19" x14ac:dyDescent="0.2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</row>
    <row r="25" spans="1:19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</row>
    <row r="26" spans="1:19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</row>
    <row r="27" spans="1:19" x14ac:dyDescent="0.2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</row>
    <row r="28" spans="1:19" x14ac:dyDescent="0.2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</row>
    <row r="29" spans="1:19" x14ac:dyDescent="0.2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</row>
    <row r="30" spans="1:19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</row>
    <row r="31" spans="1:19" ht="24" customHeight="1" x14ac:dyDescent="0.25">
      <c r="A31" s="90"/>
      <c r="B31" s="90"/>
      <c r="C31" s="90"/>
      <c r="D31" s="90"/>
      <c r="E31" s="90"/>
      <c r="F31" s="125" t="s">
        <v>58</v>
      </c>
      <c r="G31" s="125" t="s">
        <v>57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</row>
    <row r="32" spans="1:19" ht="24" customHeight="1" x14ac:dyDescent="0.25">
      <c r="A32" s="90"/>
      <c r="B32" s="90"/>
      <c r="C32" s="90"/>
      <c r="D32" s="90"/>
      <c r="E32" s="90"/>
      <c r="F32" s="126">
        <v>0</v>
      </c>
      <c r="G32" s="127" t="str">
        <f>IF(F32&lt;=85,"DÉBIL",IF(F32&lt;=95,"MODERADO",IF(F32&lt;=100,"FUERTE")))</f>
        <v>DÉBIL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</row>
    <row r="33" spans="1:19" ht="24" customHeight="1" x14ac:dyDescent="0.25">
      <c r="A33" s="90"/>
      <c r="B33" s="90"/>
      <c r="C33" s="90"/>
      <c r="D33" s="90"/>
      <c r="E33" s="90"/>
      <c r="F33" s="126">
        <v>1</v>
      </c>
      <c r="G33" s="127" t="str">
        <f t="shared" ref="G33:G96" si="0">IF(F33&lt;=85,"DÉBIL",IF(F33&lt;=95,"MODERADO",IF(F33&lt;=100,"FUERTE")))</f>
        <v>DÉBIL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</row>
    <row r="34" spans="1:19" ht="24" customHeight="1" x14ac:dyDescent="0.25">
      <c r="A34" s="90"/>
      <c r="B34" s="90"/>
      <c r="C34" s="90"/>
      <c r="D34" s="90"/>
      <c r="E34" s="90"/>
      <c r="F34" s="126">
        <v>2</v>
      </c>
      <c r="G34" s="127" t="str">
        <f t="shared" si="0"/>
        <v>DÉBIL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</row>
    <row r="35" spans="1:19" ht="24" customHeight="1" x14ac:dyDescent="0.25">
      <c r="A35" s="90"/>
      <c r="B35" s="90"/>
      <c r="C35" s="90"/>
      <c r="D35" s="90"/>
      <c r="E35" s="90"/>
      <c r="F35" s="126">
        <v>3</v>
      </c>
      <c r="G35" s="127" t="str">
        <f t="shared" si="0"/>
        <v>DÉBIL</v>
      </c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</row>
    <row r="36" spans="1:19" ht="24" customHeight="1" x14ac:dyDescent="0.25">
      <c r="A36" s="90"/>
      <c r="B36" s="90"/>
      <c r="C36" s="90"/>
      <c r="D36" s="90"/>
      <c r="E36" s="90"/>
      <c r="F36" s="126">
        <v>4</v>
      </c>
      <c r="G36" s="127" t="str">
        <f t="shared" si="0"/>
        <v>DÉBIL</v>
      </c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</row>
    <row r="37" spans="1:19" ht="24" customHeight="1" x14ac:dyDescent="0.25">
      <c r="A37" s="90"/>
      <c r="B37" s="90"/>
      <c r="C37" s="90"/>
      <c r="D37" s="90"/>
      <c r="E37" s="90"/>
      <c r="F37" s="126">
        <v>5</v>
      </c>
      <c r="G37" s="127" t="str">
        <f t="shared" si="0"/>
        <v>DÉBIL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</row>
    <row r="38" spans="1:19" ht="24" customHeight="1" x14ac:dyDescent="0.25">
      <c r="A38" s="90"/>
      <c r="B38" s="90"/>
      <c r="C38" s="90"/>
      <c r="D38" s="90"/>
      <c r="E38" s="90"/>
      <c r="F38" s="126">
        <v>6</v>
      </c>
      <c r="G38" s="127" t="str">
        <f t="shared" si="0"/>
        <v>DÉBIL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</row>
    <row r="39" spans="1:19" ht="24" customHeight="1" x14ac:dyDescent="0.25">
      <c r="A39" s="90"/>
      <c r="B39" s="90"/>
      <c r="C39" s="90"/>
      <c r="D39" s="90"/>
      <c r="E39" s="90"/>
      <c r="F39" s="126">
        <v>7</v>
      </c>
      <c r="G39" s="127" t="str">
        <f t="shared" si="0"/>
        <v>DÉBIL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</row>
    <row r="40" spans="1:19" ht="24" customHeight="1" x14ac:dyDescent="0.25">
      <c r="A40" s="90"/>
      <c r="B40" s="90"/>
      <c r="C40" s="90"/>
      <c r="D40" s="90"/>
      <c r="E40" s="90"/>
      <c r="F40" s="126">
        <v>8</v>
      </c>
      <c r="G40" s="127" t="str">
        <f t="shared" si="0"/>
        <v>DÉBIL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</row>
    <row r="41" spans="1:19" x14ac:dyDescent="0.25">
      <c r="A41" s="90"/>
      <c r="B41" s="90"/>
      <c r="C41" s="90"/>
      <c r="D41" s="90"/>
      <c r="E41" s="90"/>
      <c r="F41" s="126">
        <v>9</v>
      </c>
      <c r="G41" s="127" t="str">
        <f t="shared" si="0"/>
        <v>DÉBIL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</row>
    <row r="42" spans="1:19" x14ac:dyDescent="0.25">
      <c r="A42" s="90"/>
      <c r="B42" s="90"/>
      <c r="C42" s="90"/>
      <c r="D42" s="90"/>
      <c r="E42" s="90"/>
      <c r="F42" s="126">
        <v>10</v>
      </c>
      <c r="G42" s="127" t="str">
        <f t="shared" si="0"/>
        <v>DÉBIL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</row>
    <row r="43" spans="1:19" x14ac:dyDescent="0.25">
      <c r="A43" s="90"/>
      <c r="B43" s="90"/>
      <c r="C43" s="90"/>
      <c r="D43" s="90"/>
      <c r="E43" s="90"/>
      <c r="F43" s="126">
        <v>11</v>
      </c>
      <c r="G43" s="127" t="str">
        <f t="shared" si="0"/>
        <v>DÉBIL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</row>
    <row r="44" spans="1:19" x14ac:dyDescent="0.25">
      <c r="A44" s="90"/>
      <c r="B44" s="90"/>
      <c r="C44" s="90"/>
      <c r="D44" s="90"/>
      <c r="E44" s="90"/>
      <c r="F44" s="126">
        <v>12</v>
      </c>
      <c r="G44" s="127" t="str">
        <f t="shared" si="0"/>
        <v>DÉBIL</v>
      </c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</row>
    <row r="45" spans="1:19" x14ac:dyDescent="0.25">
      <c r="A45" s="90"/>
      <c r="B45" s="90"/>
      <c r="C45" s="90"/>
      <c r="D45" s="90"/>
      <c r="E45" s="90"/>
      <c r="F45" s="126">
        <v>13</v>
      </c>
      <c r="G45" s="127" t="str">
        <f t="shared" si="0"/>
        <v>DÉBIL</v>
      </c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</row>
    <row r="46" spans="1:19" x14ac:dyDescent="0.25">
      <c r="A46" s="90"/>
      <c r="B46" s="90"/>
      <c r="C46" s="90"/>
      <c r="D46" s="90"/>
      <c r="E46" s="90"/>
      <c r="F46" s="126">
        <v>14</v>
      </c>
      <c r="G46" s="127" t="str">
        <f t="shared" si="0"/>
        <v>DÉBIL</v>
      </c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</row>
    <row r="47" spans="1:19" x14ac:dyDescent="0.25">
      <c r="A47" s="90"/>
      <c r="B47" s="90"/>
      <c r="C47" s="90"/>
      <c r="D47" s="90"/>
      <c r="E47" s="90"/>
      <c r="F47" s="126">
        <v>15</v>
      </c>
      <c r="G47" s="127" t="str">
        <f t="shared" si="0"/>
        <v>DÉBIL</v>
      </c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</row>
    <row r="48" spans="1:19" x14ac:dyDescent="0.25">
      <c r="A48" s="90"/>
      <c r="B48" s="90"/>
      <c r="C48" s="90"/>
      <c r="D48" s="90"/>
      <c r="E48" s="90"/>
      <c r="F48" s="126">
        <v>16</v>
      </c>
      <c r="G48" s="127" t="str">
        <f t="shared" si="0"/>
        <v>DÉBIL</v>
      </c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</row>
    <row r="49" spans="1:19" x14ac:dyDescent="0.25">
      <c r="A49" s="90"/>
      <c r="B49" s="90"/>
      <c r="C49" s="90"/>
      <c r="D49" s="90"/>
      <c r="E49" s="90"/>
      <c r="F49" s="126">
        <v>17</v>
      </c>
      <c r="G49" s="127" t="str">
        <f t="shared" si="0"/>
        <v>DÉBIL</v>
      </c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</row>
    <row r="50" spans="1:19" x14ac:dyDescent="0.25">
      <c r="A50" s="90"/>
      <c r="B50" s="90"/>
      <c r="C50" s="90"/>
      <c r="D50" s="90"/>
      <c r="E50" s="90"/>
      <c r="F50" s="126">
        <v>18</v>
      </c>
      <c r="G50" s="127" t="str">
        <f t="shared" si="0"/>
        <v>DÉBIL</v>
      </c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</row>
    <row r="51" spans="1:19" x14ac:dyDescent="0.25">
      <c r="A51" s="90"/>
      <c r="B51" s="90"/>
      <c r="C51" s="90"/>
      <c r="D51" s="90"/>
      <c r="E51" s="90"/>
      <c r="F51" s="126">
        <v>19</v>
      </c>
      <c r="G51" s="127" t="str">
        <f t="shared" si="0"/>
        <v>DÉBIL</v>
      </c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</row>
    <row r="52" spans="1:19" x14ac:dyDescent="0.25">
      <c r="A52" s="90"/>
      <c r="B52" s="90"/>
      <c r="C52" s="90"/>
      <c r="D52" s="90"/>
      <c r="E52" s="90"/>
      <c r="F52" s="126">
        <v>20</v>
      </c>
      <c r="G52" s="127" t="str">
        <f t="shared" si="0"/>
        <v>DÉBIL</v>
      </c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</row>
    <row r="53" spans="1:19" x14ac:dyDescent="0.25">
      <c r="A53" s="90"/>
      <c r="B53" s="90"/>
      <c r="C53" s="90"/>
      <c r="D53" s="90"/>
      <c r="E53" s="90"/>
      <c r="F53" s="126">
        <v>21</v>
      </c>
      <c r="G53" s="127" t="str">
        <f t="shared" si="0"/>
        <v>DÉBIL</v>
      </c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</row>
    <row r="54" spans="1:19" x14ac:dyDescent="0.25">
      <c r="A54" s="90"/>
      <c r="B54" s="90"/>
      <c r="C54" s="90"/>
      <c r="D54" s="90"/>
      <c r="E54" s="90"/>
      <c r="F54" s="126">
        <v>22</v>
      </c>
      <c r="G54" s="127" t="str">
        <f t="shared" si="0"/>
        <v>DÉBIL</v>
      </c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</row>
    <row r="55" spans="1:19" x14ac:dyDescent="0.25">
      <c r="A55" s="90"/>
      <c r="B55" s="90"/>
      <c r="C55" s="90"/>
      <c r="D55" s="90"/>
      <c r="E55" s="90"/>
      <c r="F55" s="126">
        <v>23</v>
      </c>
      <c r="G55" s="127" t="str">
        <f t="shared" si="0"/>
        <v>DÉBIL</v>
      </c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</row>
    <row r="56" spans="1:19" x14ac:dyDescent="0.25">
      <c r="A56" s="90"/>
      <c r="B56" s="90"/>
      <c r="C56" s="90"/>
      <c r="D56" s="90"/>
      <c r="E56" s="90"/>
      <c r="F56" s="126">
        <v>24</v>
      </c>
      <c r="G56" s="127" t="str">
        <f t="shared" si="0"/>
        <v>DÉBIL</v>
      </c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</row>
    <row r="57" spans="1:19" x14ac:dyDescent="0.25">
      <c r="A57" s="90"/>
      <c r="B57" s="90"/>
      <c r="C57" s="90"/>
      <c r="D57" s="90"/>
      <c r="E57" s="90"/>
      <c r="F57" s="126">
        <v>25</v>
      </c>
      <c r="G57" s="127" t="str">
        <f t="shared" si="0"/>
        <v>DÉBIL</v>
      </c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</row>
    <row r="58" spans="1:19" x14ac:dyDescent="0.25">
      <c r="A58" s="90"/>
      <c r="B58" s="90"/>
      <c r="C58" s="90"/>
      <c r="D58" s="90"/>
      <c r="E58" s="90"/>
      <c r="F58" s="126">
        <v>26</v>
      </c>
      <c r="G58" s="127" t="str">
        <f t="shared" si="0"/>
        <v>DÉBIL</v>
      </c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</row>
    <row r="59" spans="1:19" x14ac:dyDescent="0.25">
      <c r="A59" s="90"/>
      <c r="B59" s="90"/>
      <c r="C59" s="90"/>
      <c r="D59" s="90"/>
      <c r="E59" s="90"/>
      <c r="F59" s="126">
        <v>27</v>
      </c>
      <c r="G59" s="127" t="str">
        <f t="shared" si="0"/>
        <v>DÉBIL</v>
      </c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</row>
    <row r="60" spans="1:19" x14ac:dyDescent="0.25">
      <c r="A60" s="90"/>
      <c r="B60" s="90"/>
      <c r="C60" s="90"/>
      <c r="D60" s="90"/>
      <c r="E60" s="90"/>
      <c r="F60" s="126">
        <v>28</v>
      </c>
      <c r="G60" s="127" t="str">
        <f t="shared" si="0"/>
        <v>DÉBIL</v>
      </c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</row>
    <row r="61" spans="1:19" x14ac:dyDescent="0.25">
      <c r="A61" s="90"/>
      <c r="B61" s="90"/>
      <c r="C61" s="90"/>
      <c r="D61" s="90"/>
      <c r="E61" s="90"/>
      <c r="F61" s="126">
        <v>29</v>
      </c>
      <c r="G61" s="127" t="str">
        <f t="shared" si="0"/>
        <v>DÉBIL</v>
      </c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</row>
    <row r="62" spans="1:19" x14ac:dyDescent="0.25">
      <c r="A62" s="90"/>
      <c r="B62" s="90"/>
      <c r="C62" s="90"/>
      <c r="D62" s="90"/>
      <c r="E62" s="90"/>
      <c r="F62" s="126">
        <v>30</v>
      </c>
      <c r="G62" s="127" t="str">
        <f t="shared" si="0"/>
        <v>DÉBIL</v>
      </c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</row>
    <row r="63" spans="1:19" x14ac:dyDescent="0.25">
      <c r="A63" s="90"/>
      <c r="B63" s="90"/>
      <c r="C63" s="90"/>
      <c r="D63" s="90"/>
      <c r="E63" s="90"/>
      <c r="F63" s="126">
        <v>31</v>
      </c>
      <c r="G63" s="127" t="str">
        <f t="shared" si="0"/>
        <v>DÉBIL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</row>
    <row r="64" spans="1:19" x14ac:dyDescent="0.25">
      <c r="A64" s="90"/>
      <c r="B64" s="90"/>
      <c r="C64" s="90"/>
      <c r="D64" s="90"/>
      <c r="E64" s="90"/>
      <c r="F64" s="126">
        <v>32</v>
      </c>
      <c r="G64" s="127" t="str">
        <f t="shared" si="0"/>
        <v>DÉBIL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</row>
    <row r="65" spans="1:19" x14ac:dyDescent="0.25">
      <c r="A65" s="90"/>
      <c r="B65" s="90"/>
      <c r="C65" s="90"/>
      <c r="D65" s="90"/>
      <c r="E65" s="90"/>
      <c r="F65" s="126">
        <v>33</v>
      </c>
      <c r="G65" s="127" t="str">
        <f t="shared" si="0"/>
        <v>DÉBIL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</row>
    <row r="66" spans="1:19" x14ac:dyDescent="0.25">
      <c r="A66" s="90"/>
      <c r="B66" s="90"/>
      <c r="C66" s="90"/>
      <c r="D66" s="90"/>
      <c r="E66" s="90"/>
      <c r="F66" s="126">
        <v>34</v>
      </c>
      <c r="G66" s="127" t="str">
        <f t="shared" si="0"/>
        <v>DÉBIL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</row>
    <row r="67" spans="1:19" x14ac:dyDescent="0.25">
      <c r="A67" s="90"/>
      <c r="B67" s="90"/>
      <c r="C67" s="90"/>
      <c r="D67" s="90"/>
      <c r="E67" s="90"/>
      <c r="F67" s="126">
        <v>35</v>
      </c>
      <c r="G67" s="127" t="str">
        <f t="shared" si="0"/>
        <v>DÉBIL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</row>
    <row r="68" spans="1:19" x14ac:dyDescent="0.25">
      <c r="A68" s="90"/>
      <c r="B68" s="90"/>
      <c r="C68" s="90"/>
      <c r="D68" s="90"/>
      <c r="E68" s="90"/>
      <c r="F68" s="126">
        <v>36</v>
      </c>
      <c r="G68" s="127" t="str">
        <f t="shared" si="0"/>
        <v>DÉBIL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</row>
    <row r="69" spans="1:19" x14ac:dyDescent="0.25">
      <c r="A69" s="90"/>
      <c r="B69" s="90"/>
      <c r="C69" s="90"/>
      <c r="D69" s="90"/>
      <c r="E69" s="90"/>
      <c r="F69" s="126">
        <v>37</v>
      </c>
      <c r="G69" s="127" t="str">
        <f t="shared" si="0"/>
        <v>DÉBIL</v>
      </c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</row>
    <row r="70" spans="1:19" x14ac:dyDescent="0.25">
      <c r="A70" s="90"/>
      <c r="B70" s="90"/>
      <c r="C70" s="90"/>
      <c r="D70" s="90"/>
      <c r="E70" s="90"/>
      <c r="F70" s="126">
        <v>38</v>
      </c>
      <c r="G70" s="127" t="str">
        <f t="shared" si="0"/>
        <v>DÉBIL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</row>
    <row r="71" spans="1:19" x14ac:dyDescent="0.25">
      <c r="A71" s="90"/>
      <c r="B71" s="90"/>
      <c r="C71" s="90"/>
      <c r="D71" s="90"/>
      <c r="E71" s="90"/>
      <c r="F71" s="126">
        <v>39</v>
      </c>
      <c r="G71" s="127" t="str">
        <f t="shared" si="0"/>
        <v>DÉBIL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</row>
    <row r="72" spans="1:19" x14ac:dyDescent="0.25">
      <c r="A72" s="90"/>
      <c r="B72" s="90"/>
      <c r="C72" s="90"/>
      <c r="D72" s="90"/>
      <c r="E72" s="90"/>
      <c r="F72" s="126">
        <v>40</v>
      </c>
      <c r="G72" s="127" t="str">
        <f t="shared" si="0"/>
        <v>DÉBIL</v>
      </c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</row>
    <row r="73" spans="1:19" x14ac:dyDescent="0.25">
      <c r="A73" s="90"/>
      <c r="B73" s="90"/>
      <c r="C73" s="90"/>
      <c r="D73" s="90"/>
      <c r="E73" s="90"/>
      <c r="F73" s="126">
        <v>41</v>
      </c>
      <c r="G73" s="127" t="str">
        <f t="shared" si="0"/>
        <v>DÉBIL</v>
      </c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</row>
    <row r="74" spans="1:19" x14ac:dyDescent="0.25">
      <c r="A74" s="90"/>
      <c r="B74" s="90"/>
      <c r="C74" s="90"/>
      <c r="D74" s="90"/>
      <c r="E74" s="90"/>
      <c r="F74" s="126">
        <v>42</v>
      </c>
      <c r="G74" s="127" t="str">
        <f t="shared" si="0"/>
        <v>DÉBIL</v>
      </c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</row>
    <row r="75" spans="1:19" x14ac:dyDescent="0.25">
      <c r="A75" s="90"/>
      <c r="B75" s="90"/>
      <c r="C75" s="90"/>
      <c r="D75" s="90"/>
      <c r="E75" s="90"/>
      <c r="F75" s="126">
        <v>43</v>
      </c>
      <c r="G75" s="127" t="str">
        <f t="shared" si="0"/>
        <v>DÉBIL</v>
      </c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</row>
    <row r="76" spans="1:19" x14ac:dyDescent="0.25">
      <c r="A76" s="90"/>
      <c r="B76" s="90"/>
      <c r="C76" s="90"/>
      <c r="D76" s="90"/>
      <c r="E76" s="90"/>
      <c r="F76" s="126">
        <v>44</v>
      </c>
      <c r="G76" s="127" t="str">
        <f t="shared" si="0"/>
        <v>DÉBIL</v>
      </c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</row>
    <row r="77" spans="1:19" x14ac:dyDescent="0.25">
      <c r="A77" s="90"/>
      <c r="B77" s="90"/>
      <c r="C77" s="90"/>
      <c r="D77" s="90"/>
      <c r="E77" s="90"/>
      <c r="F77" s="126">
        <v>45</v>
      </c>
      <c r="G77" s="127" t="str">
        <f t="shared" si="0"/>
        <v>DÉBIL</v>
      </c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</row>
    <row r="78" spans="1:19" x14ac:dyDescent="0.25">
      <c r="A78" s="90"/>
      <c r="B78" s="90"/>
      <c r="C78" s="90"/>
      <c r="D78" s="90"/>
      <c r="E78" s="90"/>
      <c r="F78" s="126">
        <v>46</v>
      </c>
      <c r="G78" s="127" t="str">
        <f t="shared" si="0"/>
        <v>DÉBIL</v>
      </c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</row>
    <row r="79" spans="1:19" x14ac:dyDescent="0.25">
      <c r="A79" s="90"/>
      <c r="B79" s="90"/>
      <c r="C79" s="90"/>
      <c r="D79" s="90"/>
      <c r="E79" s="90"/>
      <c r="F79" s="126">
        <v>47</v>
      </c>
      <c r="G79" s="127" t="str">
        <f t="shared" si="0"/>
        <v>DÉBIL</v>
      </c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</row>
    <row r="80" spans="1:19" x14ac:dyDescent="0.25">
      <c r="A80" s="90"/>
      <c r="B80" s="90"/>
      <c r="C80" s="90"/>
      <c r="D80" s="90"/>
      <c r="E80" s="90"/>
      <c r="F80" s="126">
        <v>48</v>
      </c>
      <c r="G80" s="127" t="str">
        <f t="shared" si="0"/>
        <v>DÉBIL</v>
      </c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</row>
    <row r="81" spans="1:19" x14ac:dyDescent="0.25">
      <c r="A81" s="90"/>
      <c r="B81" s="90"/>
      <c r="C81" s="90"/>
      <c r="D81" s="90"/>
      <c r="E81" s="90"/>
      <c r="F81" s="126">
        <v>49</v>
      </c>
      <c r="G81" s="127" t="str">
        <f t="shared" si="0"/>
        <v>DÉBIL</v>
      </c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</row>
    <row r="82" spans="1:19" x14ac:dyDescent="0.25">
      <c r="A82" s="90"/>
      <c r="B82" s="90"/>
      <c r="C82" s="90"/>
      <c r="D82" s="90"/>
      <c r="E82" s="90"/>
      <c r="F82" s="126">
        <v>50</v>
      </c>
      <c r="G82" s="127" t="str">
        <f t="shared" si="0"/>
        <v>DÉBIL</v>
      </c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</row>
    <row r="83" spans="1:19" x14ac:dyDescent="0.25">
      <c r="A83" s="90"/>
      <c r="B83" s="90"/>
      <c r="C83" s="90"/>
      <c r="D83" s="90"/>
      <c r="E83" s="90"/>
      <c r="F83" s="126">
        <v>51</v>
      </c>
      <c r="G83" s="127" t="str">
        <f t="shared" si="0"/>
        <v>DÉBIL</v>
      </c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</row>
    <row r="84" spans="1:19" x14ac:dyDescent="0.25">
      <c r="A84" s="90"/>
      <c r="B84" s="90"/>
      <c r="C84" s="90"/>
      <c r="D84" s="90"/>
      <c r="E84" s="90"/>
      <c r="F84" s="126">
        <v>52</v>
      </c>
      <c r="G84" s="127" t="str">
        <f t="shared" si="0"/>
        <v>DÉBIL</v>
      </c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</row>
    <row r="85" spans="1:19" x14ac:dyDescent="0.25">
      <c r="A85" s="90"/>
      <c r="B85" s="90"/>
      <c r="C85" s="90"/>
      <c r="D85" s="90"/>
      <c r="E85" s="90"/>
      <c r="F85" s="126">
        <v>53</v>
      </c>
      <c r="G85" s="127" t="str">
        <f t="shared" si="0"/>
        <v>DÉBIL</v>
      </c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</row>
    <row r="86" spans="1:19" x14ac:dyDescent="0.25">
      <c r="A86" s="90"/>
      <c r="B86" s="90"/>
      <c r="C86" s="90"/>
      <c r="D86" s="90"/>
      <c r="E86" s="90"/>
      <c r="F86" s="126">
        <v>54</v>
      </c>
      <c r="G86" s="127" t="str">
        <f t="shared" si="0"/>
        <v>DÉBIL</v>
      </c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</row>
    <row r="87" spans="1:19" x14ac:dyDescent="0.25">
      <c r="A87" s="90"/>
      <c r="B87" s="90"/>
      <c r="C87" s="90"/>
      <c r="D87" s="90"/>
      <c r="E87" s="90"/>
      <c r="F87" s="126">
        <v>55</v>
      </c>
      <c r="G87" s="127" t="str">
        <f t="shared" si="0"/>
        <v>DÉBIL</v>
      </c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</row>
    <row r="88" spans="1:19" x14ac:dyDescent="0.25">
      <c r="A88" s="90"/>
      <c r="B88" s="90"/>
      <c r="C88" s="90"/>
      <c r="D88" s="90"/>
      <c r="E88" s="90"/>
      <c r="F88" s="126">
        <v>56</v>
      </c>
      <c r="G88" s="127" t="str">
        <f t="shared" si="0"/>
        <v>DÉBIL</v>
      </c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</row>
    <row r="89" spans="1:19" x14ac:dyDescent="0.25">
      <c r="A89" s="90"/>
      <c r="B89" s="90"/>
      <c r="C89" s="90"/>
      <c r="D89" s="90"/>
      <c r="E89" s="90"/>
      <c r="F89" s="126">
        <v>57</v>
      </c>
      <c r="G89" s="127" t="str">
        <f t="shared" si="0"/>
        <v>DÉBIL</v>
      </c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</row>
    <row r="90" spans="1:19" x14ac:dyDescent="0.25">
      <c r="A90" s="90"/>
      <c r="B90" s="90"/>
      <c r="C90" s="90"/>
      <c r="D90" s="90"/>
      <c r="E90" s="90"/>
      <c r="F90" s="126">
        <v>58</v>
      </c>
      <c r="G90" s="127" t="str">
        <f t="shared" si="0"/>
        <v>DÉBIL</v>
      </c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</row>
    <row r="91" spans="1:19" x14ac:dyDescent="0.25">
      <c r="A91" s="90"/>
      <c r="B91" s="90"/>
      <c r="C91" s="90"/>
      <c r="D91" s="90"/>
      <c r="E91" s="90"/>
      <c r="F91" s="126">
        <v>59</v>
      </c>
      <c r="G91" s="127" t="str">
        <f t="shared" si="0"/>
        <v>DÉBIL</v>
      </c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</row>
    <row r="92" spans="1:19" x14ac:dyDescent="0.25">
      <c r="A92" s="90"/>
      <c r="B92" s="90"/>
      <c r="C92" s="90"/>
      <c r="D92" s="90"/>
      <c r="E92" s="90"/>
      <c r="F92" s="126">
        <v>60</v>
      </c>
      <c r="G92" s="127" t="str">
        <f t="shared" si="0"/>
        <v>DÉBIL</v>
      </c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</row>
    <row r="93" spans="1:19" x14ac:dyDescent="0.25">
      <c r="A93" s="90"/>
      <c r="B93" s="90"/>
      <c r="C93" s="90"/>
      <c r="D93" s="90"/>
      <c r="E93" s="90"/>
      <c r="F93" s="126">
        <v>61</v>
      </c>
      <c r="G93" s="127" t="str">
        <f t="shared" si="0"/>
        <v>DÉBIL</v>
      </c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</row>
    <row r="94" spans="1:19" x14ac:dyDescent="0.25">
      <c r="A94" s="90"/>
      <c r="B94" s="90"/>
      <c r="C94" s="90"/>
      <c r="D94" s="90"/>
      <c r="E94" s="90"/>
      <c r="F94" s="126">
        <v>62</v>
      </c>
      <c r="G94" s="127" t="str">
        <f t="shared" si="0"/>
        <v>DÉBIL</v>
      </c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</row>
    <row r="95" spans="1:19" x14ac:dyDescent="0.25">
      <c r="A95" s="90"/>
      <c r="B95" s="90"/>
      <c r="C95" s="90"/>
      <c r="D95" s="90"/>
      <c r="E95" s="90"/>
      <c r="F95" s="126">
        <v>63</v>
      </c>
      <c r="G95" s="127" t="str">
        <f t="shared" si="0"/>
        <v>DÉBIL</v>
      </c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</row>
    <row r="96" spans="1:19" x14ac:dyDescent="0.25">
      <c r="A96" s="90"/>
      <c r="B96" s="90"/>
      <c r="C96" s="90"/>
      <c r="D96" s="90"/>
      <c r="E96" s="90"/>
      <c r="F96" s="126">
        <v>64</v>
      </c>
      <c r="G96" s="127" t="str">
        <f t="shared" si="0"/>
        <v>DÉBIL</v>
      </c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</row>
    <row r="97" spans="1:19" x14ac:dyDescent="0.25">
      <c r="A97" s="90"/>
      <c r="B97" s="90"/>
      <c r="C97" s="90"/>
      <c r="D97" s="90"/>
      <c r="E97" s="90"/>
      <c r="F97" s="126">
        <v>65</v>
      </c>
      <c r="G97" s="127" t="str">
        <f t="shared" ref="G97:G132" si="1">IF(F97&lt;=85,"DÉBIL",IF(F97&lt;=95,"MODERADO",IF(F97&lt;=100,"FUERTE")))</f>
        <v>DÉBIL</v>
      </c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</row>
    <row r="98" spans="1:19" x14ac:dyDescent="0.25">
      <c r="A98" s="90"/>
      <c r="B98" s="90"/>
      <c r="C98" s="90"/>
      <c r="D98" s="90"/>
      <c r="E98" s="90"/>
      <c r="F98" s="126">
        <v>66</v>
      </c>
      <c r="G98" s="127" t="str">
        <f t="shared" si="1"/>
        <v>DÉBIL</v>
      </c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</row>
    <row r="99" spans="1:19" x14ac:dyDescent="0.25">
      <c r="A99" s="90"/>
      <c r="B99" s="90"/>
      <c r="C99" s="90"/>
      <c r="D99" s="90"/>
      <c r="E99" s="90"/>
      <c r="F99" s="126">
        <v>67</v>
      </c>
      <c r="G99" s="127" t="str">
        <f t="shared" si="1"/>
        <v>DÉBIL</v>
      </c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</row>
    <row r="100" spans="1:19" x14ac:dyDescent="0.25">
      <c r="A100" s="90"/>
      <c r="B100" s="90"/>
      <c r="C100" s="90"/>
      <c r="D100" s="90"/>
      <c r="E100" s="90"/>
      <c r="F100" s="126">
        <v>68</v>
      </c>
      <c r="G100" s="127" t="str">
        <f t="shared" si="1"/>
        <v>DÉBIL</v>
      </c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</row>
    <row r="101" spans="1:19" x14ac:dyDescent="0.25">
      <c r="A101" s="90"/>
      <c r="B101" s="90"/>
      <c r="C101" s="90"/>
      <c r="D101" s="90"/>
      <c r="E101" s="90"/>
      <c r="F101" s="126">
        <v>69</v>
      </c>
      <c r="G101" s="127" t="str">
        <f t="shared" si="1"/>
        <v>DÉBIL</v>
      </c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</row>
    <row r="102" spans="1:19" x14ac:dyDescent="0.25">
      <c r="A102" s="90"/>
      <c r="B102" s="90"/>
      <c r="C102" s="90"/>
      <c r="D102" s="90"/>
      <c r="E102" s="90"/>
      <c r="F102" s="126">
        <v>70</v>
      </c>
      <c r="G102" s="127" t="str">
        <f t="shared" si="1"/>
        <v>DÉBIL</v>
      </c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</row>
    <row r="103" spans="1:19" x14ac:dyDescent="0.25">
      <c r="A103" s="90"/>
      <c r="B103" s="90"/>
      <c r="C103" s="90"/>
      <c r="D103" s="90"/>
      <c r="E103" s="90"/>
      <c r="F103" s="126">
        <v>71</v>
      </c>
      <c r="G103" s="127" t="str">
        <f t="shared" si="1"/>
        <v>DÉBIL</v>
      </c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</row>
    <row r="104" spans="1:19" x14ac:dyDescent="0.25">
      <c r="A104" s="90"/>
      <c r="B104" s="90"/>
      <c r="C104" s="90"/>
      <c r="D104" s="90"/>
      <c r="E104" s="90"/>
      <c r="F104" s="126">
        <v>72</v>
      </c>
      <c r="G104" s="127" t="str">
        <f t="shared" si="1"/>
        <v>DÉBIL</v>
      </c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</row>
    <row r="105" spans="1:19" x14ac:dyDescent="0.25">
      <c r="A105" s="90"/>
      <c r="B105" s="90"/>
      <c r="C105" s="90"/>
      <c r="D105" s="90"/>
      <c r="E105" s="90"/>
      <c r="F105" s="126">
        <v>73</v>
      </c>
      <c r="G105" s="127" t="str">
        <f t="shared" si="1"/>
        <v>DÉBIL</v>
      </c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</row>
    <row r="106" spans="1:19" x14ac:dyDescent="0.25">
      <c r="A106" s="90"/>
      <c r="B106" s="90"/>
      <c r="C106" s="90"/>
      <c r="D106" s="90"/>
      <c r="E106" s="90"/>
      <c r="F106" s="126">
        <v>74</v>
      </c>
      <c r="G106" s="127" t="str">
        <f t="shared" si="1"/>
        <v>DÉBIL</v>
      </c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</row>
    <row r="107" spans="1:19" x14ac:dyDescent="0.25">
      <c r="A107" s="90"/>
      <c r="B107" s="90"/>
      <c r="C107" s="90"/>
      <c r="D107" s="90"/>
      <c r="E107" s="90"/>
      <c r="F107" s="126">
        <v>75</v>
      </c>
      <c r="G107" s="127" t="str">
        <f t="shared" si="1"/>
        <v>DÉBIL</v>
      </c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</row>
    <row r="108" spans="1:19" x14ac:dyDescent="0.25">
      <c r="A108" s="90"/>
      <c r="B108" s="90"/>
      <c r="C108" s="90"/>
      <c r="D108" s="90"/>
      <c r="E108" s="90"/>
      <c r="F108" s="126">
        <v>76</v>
      </c>
      <c r="G108" s="127" t="str">
        <f t="shared" si="1"/>
        <v>DÉBIL</v>
      </c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</row>
    <row r="109" spans="1:19" x14ac:dyDescent="0.25">
      <c r="A109" s="90"/>
      <c r="B109" s="90"/>
      <c r="C109" s="90"/>
      <c r="D109" s="90"/>
      <c r="E109" s="90"/>
      <c r="F109" s="126">
        <v>77</v>
      </c>
      <c r="G109" s="127" t="str">
        <f t="shared" si="1"/>
        <v>DÉBIL</v>
      </c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</row>
    <row r="110" spans="1:19" x14ac:dyDescent="0.25">
      <c r="A110" s="90"/>
      <c r="B110" s="90"/>
      <c r="C110" s="90"/>
      <c r="D110" s="90"/>
      <c r="E110" s="90"/>
      <c r="F110" s="126">
        <v>78</v>
      </c>
      <c r="G110" s="127" t="str">
        <f t="shared" si="1"/>
        <v>DÉBIL</v>
      </c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</row>
    <row r="111" spans="1:19" x14ac:dyDescent="0.25">
      <c r="A111" s="90"/>
      <c r="B111" s="90"/>
      <c r="C111" s="90"/>
      <c r="D111" s="90"/>
      <c r="E111" s="90"/>
      <c r="F111" s="126">
        <v>79</v>
      </c>
      <c r="G111" s="127" t="str">
        <f t="shared" si="1"/>
        <v>DÉBIL</v>
      </c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</row>
    <row r="112" spans="1:19" x14ac:dyDescent="0.25">
      <c r="A112" s="90"/>
      <c r="B112" s="90"/>
      <c r="C112" s="90"/>
      <c r="D112" s="90"/>
      <c r="E112" s="90"/>
      <c r="F112" s="126">
        <v>80</v>
      </c>
      <c r="G112" s="127" t="str">
        <f t="shared" si="1"/>
        <v>DÉBIL</v>
      </c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</row>
    <row r="113" spans="1:19" x14ac:dyDescent="0.25">
      <c r="A113" s="90"/>
      <c r="B113" s="90"/>
      <c r="C113" s="90"/>
      <c r="D113" s="90"/>
      <c r="E113" s="90"/>
      <c r="F113" s="126">
        <v>81</v>
      </c>
      <c r="G113" s="127" t="str">
        <f t="shared" si="1"/>
        <v>DÉBIL</v>
      </c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</row>
    <row r="114" spans="1:19" x14ac:dyDescent="0.25">
      <c r="A114" s="90"/>
      <c r="B114" s="90"/>
      <c r="C114" s="90"/>
      <c r="D114" s="90"/>
      <c r="E114" s="90"/>
      <c r="F114" s="126">
        <v>82</v>
      </c>
      <c r="G114" s="127" t="str">
        <f t="shared" si="1"/>
        <v>DÉBIL</v>
      </c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</row>
    <row r="115" spans="1:19" x14ac:dyDescent="0.25">
      <c r="A115" s="90"/>
      <c r="B115" s="90"/>
      <c r="C115" s="90"/>
      <c r="D115" s="90"/>
      <c r="E115" s="90"/>
      <c r="F115" s="126">
        <v>83</v>
      </c>
      <c r="G115" s="127" t="str">
        <f t="shared" si="1"/>
        <v>DÉBIL</v>
      </c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</row>
    <row r="116" spans="1:19" x14ac:dyDescent="0.25">
      <c r="A116" s="90"/>
      <c r="B116" s="90"/>
      <c r="C116" s="90"/>
      <c r="D116" s="90"/>
      <c r="E116" s="90"/>
      <c r="F116" s="126">
        <v>84</v>
      </c>
      <c r="G116" s="127" t="str">
        <f t="shared" si="1"/>
        <v>DÉBIL</v>
      </c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</row>
    <row r="117" spans="1:19" x14ac:dyDescent="0.25">
      <c r="A117" s="90"/>
      <c r="B117" s="90"/>
      <c r="C117" s="90"/>
      <c r="D117" s="90"/>
      <c r="E117" s="90"/>
      <c r="F117" s="126">
        <v>85</v>
      </c>
      <c r="G117" s="127" t="str">
        <f t="shared" si="1"/>
        <v>DÉBIL</v>
      </c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</row>
    <row r="118" spans="1:19" x14ac:dyDescent="0.25">
      <c r="A118" s="90"/>
      <c r="B118" s="90"/>
      <c r="C118" s="90"/>
      <c r="D118" s="90"/>
      <c r="E118" s="90"/>
      <c r="F118" s="126">
        <v>86</v>
      </c>
      <c r="G118" s="128" t="str">
        <f t="shared" si="1"/>
        <v>MODERADO</v>
      </c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</row>
    <row r="119" spans="1:19" x14ac:dyDescent="0.25">
      <c r="A119" s="90"/>
      <c r="B119" s="90"/>
      <c r="C119" s="90"/>
      <c r="D119" s="90"/>
      <c r="E119" s="90"/>
      <c r="F119" s="126">
        <v>87</v>
      </c>
      <c r="G119" s="128" t="str">
        <f t="shared" si="1"/>
        <v>MODERADO</v>
      </c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</row>
    <row r="120" spans="1:19" x14ac:dyDescent="0.25">
      <c r="A120" s="90"/>
      <c r="B120" s="90"/>
      <c r="C120" s="90"/>
      <c r="D120" s="90"/>
      <c r="E120" s="90"/>
      <c r="F120" s="126">
        <v>88</v>
      </c>
      <c r="G120" s="128" t="str">
        <f t="shared" si="1"/>
        <v>MODERADO</v>
      </c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</row>
    <row r="121" spans="1:19" x14ac:dyDescent="0.25">
      <c r="A121" s="90"/>
      <c r="B121" s="90"/>
      <c r="C121" s="90"/>
      <c r="D121" s="90"/>
      <c r="E121" s="90"/>
      <c r="F121" s="126">
        <v>89</v>
      </c>
      <c r="G121" s="128" t="str">
        <f t="shared" si="1"/>
        <v>MODERADO</v>
      </c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</row>
    <row r="122" spans="1:19" x14ac:dyDescent="0.25">
      <c r="A122" s="90"/>
      <c r="B122" s="90"/>
      <c r="C122" s="90"/>
      <c r="D122" s="90"/>
      <c r="E122" s="90"/>
      <c r="F122" s="126">
        <v>90</v>
      </c>
      <c r="G122" s="128" t="str">
        <f t="shared" si="1"/>
        <v>MODERADO</v>
      </c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</row>
    <row r="123" spans="1:19" x14ac:dyDescent="0.25">
      <c r="A123" s="90"/>
      <c r="B123" s="90"/>
      <c r="C123" s="90"/>
      <c r="D123" s="90"/>
      <c r="E123" s="90"/>
      <c r="F123" s="126">
        <v>91</v>
      </c>
      <c r="G123" s="128" t="str">
        <f t="shared" si="1"/>
        <v>MODERADO</v>
      </c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</row>
    <row r="124" spans="1:19" x14ac:dyDescent="0.25">
      <c r="A124" s="90"/>
      <c r="B124" s="90"/>
      <c r="C124" s="90"/>
      <c r="D124" s="90"/>
      <c r="E124" s="90"/>
      <c r="F124" s="126">
        <v>92</v>
      </c>
      <c r="G124" s="128" t="str">
        <f t="shared" si="1"/>
        <v>MODERADO</v>
      </c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</row>
    <row r="125" spans="1:19" x14ac:dyDescent="0.25">
      <c r="A125" s="90"/>
      <c r="B125" s="90"/>
      <c r="C125" s="90"/>
      <c r="D125" s="90"/>
      <c r="E125" s="90"/>
      <c r="F125" s="126">
        <v>93</v>
      </c>
      <c r="G125" s="128" t="str">
        <f t="shared" si="1"/>
        <v>MODERADO</v>
      </c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</row>
    <row r="126" spans="1:19" x14ac:dyDescent="0.25">
      <c r="A126" s="90"/>
      <c r="B126" s="90"/>
      <c r="C126" s="90"/>
      <c r="D126" s="90"/>
      <c r="E126" s="90"/>
      <c r="F126" s="126">
        <v>94</v>
      </c>
      <c r="G126" s="128" t="str">
        <f t="shared" si="1"/>
        <v>MODERADO</v>
      </c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</row>
    <row r="127" spans="1:19" x14ac:dyDescent="0.25">
      <c r="A127" s="90"/>
      <c r="B127" s="90"/>
      <c r="C127" s="90"/>
      <c r="D127" s="90"/>
      <c r="E127" s="90"/>
      <c r="F127" s="126">
        <v>95</v>
      </c>
      <c r="G127" s="128" t="str">
        <f t="shared" si="1"/>
        <v>MODERADO</v>
      </c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</row>
    <row r="128" spans="1:19" x14ac:dyDescent="0.25">
      <c r="A128" s="90"/>
      <c r="B128" s="90"/>
      <c r="C128" s="90"/>
      <c r="D128" s="90"/>
      <c r="E128" s="90"/>
      <c r="F128" s="126">
        <v>96</v>
      </c>
      <c r="G128" s="129" t="str">
        <f t="shared" si="1"/>
        <v>FUERTE</v>
      </c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</row>
    <row r="129" spans="1:19" x14ac:dyDescent="0.25">
      <c r="A129" s="90"/>
      <c r="B129" s="90"/>
      <c r="C129" s="90"/>
      <c r="D129" s="90"/>
      <c r="E129" s="90"/>
      <c r="F129" s="126">
        <v>97</v>
      </c>
      <c r="G129" s="129" t="str">
        <f t="shared" si="1"/>
        <v>FUERTE</v>
      </c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</row>
    <row r="130" spans="1:19" x14ac:dyDescent="0.25">
      <c r="A130" s="90"/>
      <c r="B130" s="90"/>
      <c r="C130" s="90"/>
      <c r="D130" s="90"/>
      <c r="E130" s="90"/>
      <c r="F130" s="126">
        <v>98</v>
      </c>
      <c r="G130" s="129" t="str">
        <f t="shared" si="1"/>
        <v>FUERTE</v>
      </c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</row>
    <row r="131" spans="1:19" x14ac:dyDescent="0.25">
      <c r="A131" s="90"/>
      <c r="B131" s="90"/>
      <c r="C131" s="90"/>
      <c r="D131" s="90"/>
      <c r="E131" s="90"/>
      <c r="F131" s="126">
        <v>99</v>
      </c>
      <c r="G131" s="129" t="str">
        <f t="shared" si="1"/>
        <v>FUERTE</v>
      </c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</row>
    <row r="132" spans="1:19" x14ac:dyDescent="0.25">
      <c r="A132" s="90"/>
      <c r="B132" s="90"/>
      <c r="C132" s="90"/>
      <c r="D132" s="90"/>
      <c r="E132" s="90"/>
      <c r="F132" s="126">
        <v>100</v>
      </c>
      <c r="G132" s="129" t="str">
        <f t="shared" si="1"/>
        <v>FUERTE</v>
      </c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</row>
    <row r="133" spans="1:19" x14ac:dyDescent="0.25">
      <c r="A133" s="90"/>
      <c r="B133" s="90"/>
      <c r="C133" s="90"/>
      <c r="F133" s="130"/>
    </row>
    <row r="134" spans="1:19" x14ac:dyDescent="0.25">
      <c r="F134" s="130"/>
    </row>
    <row r="135" spans="1:19" x14ac:dyDescent="0.25">
      <c r="F135" s="130"/>
    </row>
    <row r="136" spans="1:19" x14ac:dyDescent="0.25">
      <c r="F136" s="130"/>
    </row>
    <row r="137" spans="1:19" x14ac:dyDescent="0.25">
      <c r="F137" s="130"/>
    </row>
    <row r="138" spans="1:19" x14ac:dyDescent="0.25">
      <c r="F138" s="130"/>
    </row>
    <row r="139" spans="1:19" x14ac:dyDescent="0.25">
      <c r="F139" s="130"/>
    </row>
    <row r="140" spans="1:19" x14ac:dyDescent="0.25">
      <c r="F140" s="130"/>
    </row>
    <row r="141" spans="1:19" x14ac:dyDescent="0.25">
      <c r="F141" s="130"/>
    </row>
    <row r="142" spans="1:19" x14ac:dyDescent="0.25">
      <c r="F142" s="130"/>
    </row>
    <row r="143" spans="1:19" x14ac:dyDescent="0.25">
      <c r="F143" s="130"/>
    </row>
    <row r="144" spans="1:19" x14ac:dyDescent="0.25">
      <c r="F144" s="130"/>
    </row>
    <row r="145" spans="6:6" x14ac:dyDescent="0.25">
      <c r="F145" s="130"/>
    </row>
    <row r="146" spans="6:6" x14ac:dyDescent="0.25">
      <c r="F146" s="130"/>
    </row>
    <row r="147" spans="6:6" x14ac:dyDescent="0.25">
      <c r="F147" s="130"/>
    </row>
    <row r="148" spans="6:6" x14ac:dyDescent="0.25">
      <c r="F148" s="130"/>
    </row>
    <row r="149" spans="6:6" x14ac:dyDescent="0.25">
      <c r="F149" s="130"/>
    </row>
    <row r="150" spans="6:6" x14ac:dyDescent="0.25">
      <c r="F150" s="130"/>
    </row>
    <row r="151" spans="6:6" x14ac:dyDescent="0.25">
      <c r="F151" s="130"/>
    </row>
    <row r="152" spans="6:6" x14ac:dyDescent="0.25">
      <c r="F152" s="130"/>
    </row>
    <row r="153" spans="6:6" x14ac:dyDescent="0.25">
      <c r="F153" s="130"/>
    </row>
    <row r="154" spans="6:6" x14ac:dyDescent="0.25">
      <c r="F154" s="130"/>
    </row>
    <row r="155" spans="6:6" x14ac:dyDescent="0.25">
      <c r="F155" s="130"/>
    </row>
    <row r="156" spans="6:6" x14ac:dyDescent="0.25">
      <c r="F156" s="130"/>
    </row>
    <row r="157" spans="6:6" x14ac:dyDescent="0.25">
      <c r="F157" s="130"/>
    </row>
    <row r="158" spans="6:6" x14ac:dyDescent="0.25">
      <c r="F158" s="130"/>
    </row>
    <row r="159" spans="6:6" x14ac:dyDescent="0.25">
      <c r="F159" s="130"/>
    </row>
    <row r="160" spans="6:6" x14ac:dyDescent="0.25">
      <c r="F160" s="130"/>
    </row>
    <row r="161" spans="6:6" x14ac:dyDescent="0.25">
      <c r="F161" s="130"/>
    </row>
    <row r="162" spans="6:6" x14ac:dyDescent="0.25">
      <c r="F162" s="130"/>
    </row>
    <row r="163" spans="6:6" x14ac:dyDescent="0.25">
      <c r="F163" s="130"/>
    </row>
    <row r="164" spans="6:6" x14ac:dyDescent="0.25">
      <c r="F164" s="130"/>
    </row>
    <row r="165" spans="6:6" x14ac:dyDescent="0.25">
      <c r="F165" s="130"/>
    </row>
    <row r="166" spans="6:6" x14ac:dyDescent="0.25">
      <c r="F166" s="130"/>
    </row>
    <row r="167" spans="6:6" x14ac:dyDescent="0.25">
      <c r="F167" s="130"/>
    </row>
    <row r="168" spans="6:6" x14ac:dyDescent="0.25">
      <c r="F168" s="130"/>
    </row>
    <row r="169" spans="6:6" x14ac:dyDescent="0.25">
      <c r="F169" s="130"/>
    </row>
    <row r="170" spans="6:6" x14ac:dyDescent="0.25">
      <c r="F170" s="130"/>
    </row>
    <row r="171" spans="6:6" x14ac:dyDescent="0.25">
      <c r="F171" s="130"/>
    </row>
    <row r="172" spans="6:6" x14ac:dyDescent="0.25">
      <c r="F172" s="130"/>
    </row>
    <row r="173" spans="6:6" x14ac:dyDescent="0.25">
      <c r="F173" s="130"/>
    </row>
    <row r="174" spans="6:6" x14ac:dyDescent="0.25">
      <c r="F174" s="130"/>
    </row>
    <row r="175" spans="6:6" x14ac:dyDescent="0.25">
      <c r="F175" s="130"/>
    </row>
    <row r="176" spans="6:6" x14ac:dyDescent="0.25">
      <c r="F176" s="130"/>
    </row>
    <row r="177" spans="6:6" x14ac:dyDescent="0.25">
      <c r="F177" s="130"/>
    </row>
    <row r="178" spans="6:6" x14ac:dyDescent="0.25">
      <c r="F178" s="130"/>
    </row>
    <row r="179" spans="6:6" x14ac:dyDescent="0.25">
      <c r="F179" s="130"/>
    </row>
    <row r="180" spans="6:6" x14ac:dyDescent="0.25">
      <c r="F180" s="130"/>
    </row>
    <row r="181" spans="6:6" x14ac:dyDescent="0.25">
      <c r="F181" s="130"/>
    </row>
    <row r="182" spans="6:6" x14ac:dyDescent="0.25">
      <c r="F182" s="130"/>
    </row>
    <row r="183" spans="6:6" x14ac:dyDescent="0.25">
      <c r="F183" s="130"/>
    </row>
    <row r="184" spans="6:6" x14ac:dyDescent="0.25">
      <c r="F184" s="130"/>
    </row>
    <row r="185" spans="6:6" x14ac:dyDescent="0.25">
      <c r="F185" s="130"/>
    </row>
    <row r="186" spans="6:6" x14ac:dyDescent="0.25">
      <c r="F186" s="130"/>
    </row>
    <row r="187" spans="6:6" x14ac:dyDescent="0.25">
      <c r="F187" s="130"/>
    </row>
    <row r="188" spans="6:6" x14ac:dyDescent="0.25">
      <c r="F188" s="130"/>
    </row>
    <row r="189" spans="6:6" x14ac:dyDescent="0.25">
      <c r="F189" s="130"/>
    </row>
    <row r="190" spans="6:6" x14ac:dyDescent="0.25">
      <c r="F190" s="130"/>
    </row>
    <row r="191" spans="6:6" x14ac:dyDescent="0.25">
      <c r="F191" s="130"/>
    </row>
    <row r="192" spans="6:6" x14ac:dyDescent="0.25">
      <c r="F192" s="130"/>
    </row>
    <row r="193" spans="6:6" x14ac:dyDescent="0.25">
      <c r="F193" s="130"/>
    </row>
    <row r="194" spans="6:6" x14ac:dyDescent="0.25">
      <c r="F194" s="130"/>
    </row>
    <row r="195" spans="6:6" x14ac:dyDescent="0.25">
      <c r="F195" s="130"/>
    </row>
    <row r="196" spans="6:6" x14ac:dyDescent="0.25">
      <c r="F196" s="130"/>
    </row>
    <row r="197" spans="6:6" x14ac:dyDescent="0.25">
      <c r="F197" s="130"/>
    </row>
    <row r="198" spans="6:6" x14ac:dyDescent="0.25">
      <c r="F198" s="130"/>
    </row>
    <row r="199" spans="6:6" x14ac:dyDescent="0.25">
      <c r="F199" s="130"/>
    </row>
    <row r="200" spans="6:6" x14ac:dyDescent="0.25">
      <c r="F200" s="130"/>
    </row>
    <row r="201" spans="6:6" x14ac:dyDescent="0.25">
      <c r="F201" s="130"/>
    </row>
    <row r="202" spans="6:6" x14ac:dyDescent="0.25">
      <c r="F202" s="130"/>
    </row>
    <row r="203" spans="6:6" x14ac:dyDescent="0.25">
      <c r="F203" s="130"/>
    </row>
    <row r="204" spans="6:6" x14ac:dyDescent="0.25">
      <c r="F204" s="130"/>
    </row>
    <row r="205" spans="6:6" x14ac:dyDescent="0.25">
      <c r="F205" s="130"/>
    </row>
    <row r="206" spans="6:6" x14ac:dyDescent="0.25">
      <c r="F206" s="130"/>
    </row>
    <row r="207" spans="6:6" x14ac:dyDescent="0.25">
      <c r="F207" s="130"/>
    </row>
    <row r="208" spans="6:6" x14ac:dyDescent="0.25">
      <c r="F208" s="130"/>
    </row>
    <row r="209" spans="6:6" x14ac:dyDescent="0.25">
      <c r="F209" s="130"/>
    </row>
    <row r="210" spans="6:6" x14ac:dyDescent="0.25">
      <c r="F210" s="130"/>
    </row>
    <row r="211" spans="6:6" x14ac:dyDescent="0.25">
      <c r="F211" s="130"/>
    </row>
    <row r="212" spans="6:6" x14ac:dyDescent="0.25">
      <c r="F212" s="130"/>
    </row>
    <row r="213" spans="6:6" x14ac:dyDescent="0.25">
      <c r="F213" s="130"/>
    </row>
    <row r="214" spans="6:6" x14ac:dyDescent="0.25">
      <c r="F214" s="130"/>
    </row>
    <row r="215" spans="6:6" x14ac:dyDescent="0.25">
      <c r="F215" s="130"/>
    </row>
    <row r="216" spans="6:6" x14ac:dyDescent="0.25">
      <c r="F216" s="130"/>
    </row>
    <row r="217" spans="6:6" x14ac:dyDescent="0.25">
      <c r="F217" s="130"/>
    </row>
    <row r="218" spans="6:6" x14ac:dyDescent="0.25">
      <c r="F218" s="130"/>
    </row>
    <row r="219" spans="6:6" x14ac:dyDescent="0.25">
      <c r="F219" s="130"/>
    </row>
    <row r="220" spans="6:6" x14ac:dyDescent="0.25">
      <c r="F220" s="130"/>
    </row>
    <row r="221" spans="6:6" x14ac:dyDescent="0.25">
      <c r="F221" s="130"/>
    </row>
    <row r="222" spans="6:6" x14ac:dyDescent="0.25">
      <c r="F222" s="130"/>
    </row>
    <row r="223" spans="6:6" x14ac:dyDescent="0.25">
      <c r="F223" s="130"/>
    </row>
    <row r="224" spans="6:6" x14ac:dyDescent="0.25">
      <c r="F224" s="130"/>
    </row>
    <row r="225" spans="6:6" x14ac:dyDescent="0.25">
      <c r="F225" s="130"/>
    </row>
    <row r="226" spans="6:6" x14ac:dyDescent="0.25">
      <c r="F226" s="130"/>
    </row>
    <row r="227" spans="6:6" x14ac:dyDescent="0.25">
      <c r="F227" s="130"/>
    </row>
    <row r="228" spans="6:6" x14ac:dyDescent="0.25">
      <c r="F228" s="130"/>
    </row>
    <row r="229" spans="6:6" x14ac:dyDescent="0.25">
      <c r="F229" s="130"/>
    </row>
    <row r="230" spans="6:6" x14ac:dyDescent="0.25">
      <c r="F230" s="130"/>
    </row>
    <row r="231" spans="6:6" x14ac:dyDescent="0.25">
      <c r="F231" s="130"/>
    </row>
    <row r="232" spans="6:6" x14ac:dyDescent="0.25">
      <c r="F232" s="130"/>
    </row>
    <row r="233" spans="6:6" x14ac:dyDescent="0.25">
      <c r="F233" s="130"/>
    </row>
    <row r="234" spans="6:6" x14ac:dyDescent="0.25">
      <c r="F234" s="130"/>
    </row>
    <row r="235" spans="6:6" x14ac:dyDescent="0.25">
      <c r="F235" s="130"/>
    </row>
    <row r="236" spans="6:6" x14ac:dyDescent="0.25">
      <c r="F236" s="130"/>
    </row>
    <row r="237" spans="6:6" x14ac:dyDescent="0.25">
      <c r="F237" s="130"/>
    </row>
    <row r="238" spans="6:6" x14ac:dyDescent="0.25">
      <c r="F238" s="130"/>
    </row>
    <row r="239" spans="6:6" x14ac:dyDescent="0.25">
      <c r="F239" s="130"/>
    </row>
    <row r="240" spans="6:6" x14ac:dyDescent="0.25">
      <c r="F240" s="130"/>
    </row>
    <row r="241" spans="6:6" x14ac:dyDescent="0.25">
      <c r="F241" s="130"/>
    </row>
    <row r="242" spans="6:6" x14ac:dyDescent="0.25">
      <c r="F242" s="130"/>
    </row>
    <row r="243" spans="6:6" x14ac:dyDescent="0.25">
      <c r="F243" s="130"/>
    </row>
    <row r="244" spans="6:6" x14ac:dyDescent="0.25">
      <c r="F244" s="130"/>
    </row>
    <row r="245" spans="6:6" x14ac:dyDescent="0.25">
      <c r="F245" s="130"/>
    </row>
    <row r="246" spans="6:6" x14ac:dyDescent="0.25">
      <c r="F246" s="130"/>
    </row>
    <row r="247" spans="6:6" x14ac:dyDescent="0.25">
      <c r="F247" s="130"/>
    </row>
    <row r="248" spans="6:6" x14ac:dyDescent="0.25">
      <c r="F248" s="130"/>
    </row>
    <row r="249" spans="6:6" x14ac:dyDescent="0.25">
      <c r="F249" s="130"/>
    </row>
    <row r="250" spans="6:6" x14ac:dyDescent="0.25">
      <c r="F250" s="130"/>
    </row>
    <row r="251" spans="6:6" x14ac:dyDescent="0.25">
      <c r="F251" s="130"/>
    </row>
    <row r="252" spans="6:6" x14ac:dyDescent="0.25">
      <c r="F252" s="130"/>
    </row>
    <row r="253" spans="6:6" x14ac:dyDescent="0.25">
      <c r="F253" s="130"/>
    </row>
    <row r="254" spans="6:6" x14ac:dyDescent="0.25">
      <c r="F254" s="130"/>
    </row>
    <row r="255" spans="6:6" x14ac:dyDescent="0.25">
      <c r="F255" s="130"/>
    </row>
    <row r="256" spans="6:6" x14ac:dyDescent="0.25">
      <c r="F256" s="130"/>
    </row>
    <row r="257" spans="6:6" x14ac:dyDescent="0.25">
      <c r="F257" s="130"/>
    </row>
    <row r="258" spans="6:6" x14ac:dyDescent="0.25">
      <c r="F258" s="130"/>
    </row>
    <row r="259" spans="6:6" x14ac:dyDescent="0.25">
      <c r="F259" s="130"/>
    </row>
    <row r="260" spans="6:6" x14ac:dyDescent="0.25">
      <c r="F260" s="130"/>
    </row>
    <row r="261" spans="6:6" x14ac:dyDescent="0.25">
      <c r="F261" s="130"/>
    </row>
    <row r="262" spans="6:6" x14ac:dyDescent="0.25">
      <c r="F262" s="130"/>
    </row>
    <row r="263" spans="6:6" x14ac:dyDescent="0.25">
      <c r="F263" s="130"/>
    </row>
    <row r="264" spans="6:6" x14ac:dyDescent="0.25">
      <c r="F264" s="130"/>
    </row>
    <row r="265" spans="6:6" x14ac:dyDescent="0.25">
      <c r="F265" s="130"/>
    </row>
    <row r="266" spans="6:6" x14ac:dyDescent="0.25">
      <c r="F266" s="130"/>
    </row>
    <row r="267" spans="6:6" x14ac:dyDescent="0.25">
      <c r="F267" s="130"/>
    </row>
    <row r="268" spans="6:6" x14ac:dyDescent="0.25">
      <c r="F268" s="130"/>
    </row>
    <row r="269" spans="6:6" x14ac:dyDescent="0.25">
      <c r="F269" s="130"/>
    </row>
    <row r="270" spans="6:6" x14ac:dyDescent="0.25">
      <c r="F270" s="130"/>
    </row>
    <row r="271" spans="6:6" x14ac:dyDescent="0.25">
      <c r="F271" s="130"/>
    </row>
    <row r="272" spans="6:6" x14ac:dyDescent="0.25">
      <c r="F272" s="130"/>
    </row>
    <row r="273" spans="6:6" x14ac:dyDescent="0.25">
      <c r="F273" s="130"/>
    </row>
    <row r="274" spans="6:6" x14ac:dyDescent="0.25">
      <c r="F274" s="130"/>
    </row>
    <row r="275" spans="6:6" x14ac:dyDescent="0.25">
      <c r="F275" s="130"/>
    </row>
    <row r="276" spans="6:6" x14ac:dyDescent="0.25">
      <c r="F276" s="130"/>
    </row>
  </sheetData>
  <sheetProtection algorithmName="SHA-512" hashValue="MdRh+6mWsxD6UI9U5cLofshxBR06ZToftdGoEbP3N7j5lurV/VP5ALBJPhHDX5Cp/20lvSDBB5w02hM5qfvQ5w==" saltValue="TrKAaMCuOdgkvlM0HiQJPA==" spinCount="100000" sheet="1" objects="1" scenarios="1"/>
  <mergeCells count="3">
    <mergeCell ref="E10:E12"/>
    <mergeCell ref="D10:D12"/>
    <mergeCell ref="B8:E8"/>
  </mergeCells>
  <conditionalFormatting sqref="D10:D12">
    <cfRule type="cellIs" dxfId="35" priority="15" operator="between">
      <formula>96</formula>
      <formula>100</formula>
    </cfRule>
    <cfRule type="cellIs" dxfId="34" priority="16" operator="between">
      <formula>86</formula>
      <formula>95</formula>
    </cfRule>
    <cfRule type="cellIs" dxfId="33" priority="17" operator="between">
      <formula>0</formula>
      <formula>85</formula>
    </cfRule>
    <cfRule type="colorScale" priority="22">
      <colorScale>
        <cfvo type="min"/>
        <cfvo type="percent" val="95"/>
        <cfvo type="max"/>
        <color rgb="FFFF0000"/>
        <color rgb="FFFFFF00"/>
        <color rgb="FF63BE7B"/>
      </colorScale>
    </cfRule>
    <cfRule type="top10" dxfId="32" priority="23" percent="1" rank="85"/>
  </conditionalFormatting>
  <conditionalFormatting sqref="D10:E12">
    <cfRule type="containsText" dxfId="31" priority="1" operator="containsText" text="DÉBIL">
      <formula>NOT(ISERROR(SEARCH("DÉBIL",D10)))</formula>
    </cfRule>
  </conditionalFormatting>
  <conditionalFormatting sqref="E10">
    <cfRule type="expression" priority="12">
      <formula>IF(D10:D12&lt;=85,"DÉBIL",OR(IF(D10:D12&lt;=95,"MODERADO",OR(D10:D12&lt;=100,"FUERTE"))))</formula>
    </cfRule>
    <cfRule type="colorScale" priority="14">
      <colorScale>
        <cfvo type="num" val="85"/>
        <cfvo type="num" val="95"/>
        <cfvo type="num" val="96"/>
        <color rgb="FFFF0000"/>
        <color rgb="FFFFFF00"/>
        <color rgb="FF92D050"/>
      </colorScale>
    </cfRule>
  </conditionalFormatting>
  <conditionalFormatting sqref="E10:E12">
    <cfRule type="containsText" dxfId="30" priority="3" operator="containsText" text="FUERTE">
      <formula>NOT(ISERROR(SEARCH("FUERTE",E10)))</formula>
    </cfRule>
    <cfRule type="containsText" dxfId="29" priority="4" operator="containsText" text="MODERADO">
      <formula>NOT(ISERROR(SEARCH("MODERADO",E10)))</formula>
    </cfRule>
    <cfRule type="containsText" dxfId="28" priority="5" operator="containsText" text="MODERADO">
      <formula>NOT(ISERROR(SEARCH("MODERADO",E10)))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6F5AA-DA97-49BC-A327-DABFE13F2E8F}">
  <dimension ref="A1:S81"/>
  <sheetViews>
    <sheetView workbookViewId="0">
      <selection activeCell="E5" sqref="E5"/>
    </sheetView>
  </sheetViews>
  <sheetFormatPr baseColWidth="10" defaultColWidth="10.7109375" defaultRowHeight="15" x14ac:dyDescent="0.25"/>
  <cols>
    <col min="1" max="1" width="3.5703125" customWidth="1"/>
    <col min="2" max="2" width="30.28515625" customWidth="1"/>
    <col min="3" max="3" width="47.7109375" customWidth="1"/>
    <col min="4" max="4" width="20.42578125" customWidth="1"/>
    <col min="5" max="5" width="21" customWidth="1"/>
    <col min="6" max="6" width="6.7109375" customWidth="1"/>
    <col min="7" max="7" width="4.28515625" customWidth="1"/>
    <col min="8" max="8" width="3.7109375" customWidth="1"/>
    <col min="9" max="9" width="6" customWidth="1"/>
  </cols>
  <sheetData>
    <row r="1" spans="1:19" ht="15.75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0.25" customHeight="1" x14ac:dyDescent="0.25">
      <c r="A2" s="12"/>
      <c r="B2" s="27" t="s">
        <v>61</v>
      </c>
      <c r="C2" s="25" t="s">
        <v>76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0.25" customHeight="1" x14ac:dyDescent="0.25">
      <c r="A3" s="12"/>
      <c r="B3" s="28" t="s">
        <v>62</v>
      </c>
      <c r="C3" s="26" t="s">
        <v>72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0.25" customHeight="1" x14ac:dyDescent="0.25">
      <c r="A4" s="12"/>
      <c r="B4" s="29" t="s">
        <v>64</v>
      </c>
      <c r="C4" s="26" t="s">
        <v>74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20.25" customHeight="1" x14ac:dyDescent="0.25">
      <c r="A5" s="12"/>
      <c r="B5" s="28" t="s">
        <v>63</v>
      </c>
      <c r="C5" s="30" t="s">
        <v>75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59.1" customHeight="1" thickBot="1" x14ac:dyDescent="0.3">
      <c r="A6" s="12"/>
      <c r="B6" s="32" t="s">
        <v>67</v>
      </c>
      <c r="C6" s="31" t="s">
        <v>68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5.5" customHeight="1" thickBo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9" ht="36" customHeight="1" thickBot="1" x14ac:dyDescent="0.3">
      <c r="A8" s="12"/>
      <c r="B8" s="145" t="s">
        <v>30</v>
      </c>
      <c r="C8" s="146"/>
      <c r="D8" s="146"/>
      <c r="E8" s="146"/>
      <c r="F8" s="146"/>
      <c r="G8" s="146"/>
      <c r="H8" s="146"/>
      <c r="I8" s="147"/>
      <c r="J8" s="12"/>
      <c r="K8" s="12"/>
      <c r="L8" s="12"/>
      <c r="M8" s="12"/>
      <c r="N8" s="12"/>
      <c r="O8" s="12"/>
      <c r="P8" s="12"/>
      <c r="Q8" s="12"/>
      <c r="R8" s="12"/>
    </row>
    <row r="9" spans="1:19" ht="51" customHeight="1" thickBot="1" x14ac:dyDescent="0.3">
      <c r="A9" s="12" t="s">
        <v>31</v>
      </c>
      <c r="B9" s="14" t="s">
        <v>0</v>
      </c>
      <c r="C9" s="15" t="s">
        <v>1</v>
      </c>
      <c r="D9" s="141" t="s">
        <v>2</v>
      </c>
      <c r="E9" s="142"/>
      <c r="F9" s="148" t="s">
        <v>45</v>
      </c>
      <c r="G9" s="149"/>
      <c r="H9" s="149"/>
      <c r="I9" s="150"/>
      <c r="J9" s="12"/>
      <c r="K9" s="12"/>
      <c r="L9" s="12"/>
      <c r="M9" s="12"/>
      <c r="N9" s="12"/>
      <c r="O9" s="12"/>
      <c r="P9" s="12"/>
      <c r="Q9" s="12"/>
      <c r="R9" s="12"/>
    </row>
    <row r="10" spans="1:19" ht="44.25" customHeight="1" x14ac:dyDescent="0.25">
      <c r="A10" s="12"/>
      <c r="B10" s="143" t="s">
        <v>3</v>
      </c>
      <c r="C10" s="18" t="s">
        <v>9</v>
      </c>
      <c r="D10" s="19" t="s">
        <v>16</v>
      </c>
      <c r="E10" s="20" t="s">
        <v>29</v>
      </c>
      <c r="F10" s="151">
        <v>15</v>
      </c>
      <c r="G10" s="152"/>
      <c r="H10" s="151">
        <v>0</v>
      </c>
      <c r="I10" s="153"/>
      <c r="J10" s="12"/>
      <c r="K10" s="12"/>
      <c r="L10" s="12"/>
      <c r="M10" s="12"/>
      <c r="N10" s="12"/>
      <c r="O10" s="12"/>
      <c r="P10" s="12"/>
      <c r="Q10" s="12"/>
      <c r="R10" s="12"/>
    </row>
    <row r="11" spans="1:19" ht="44.25" customHeight="1" x14ac:dyDescent="0.25">
      <c r="A11" s="12"/>
      <c r="B11" s="144"/>
      <c r="C11" s="4" t="s">
        <v>10</v>
      </c>
      <c r="D11" s="3" t="s">
        <v>17</v>
      </c>
      <c r="E11" s="13" t="s">
        <v>28</v>
      </c>
      <c r="F11" s="132">
        <v>15</v>
      </c>
      <c r="G11" s="133"/>
      <c r="H11" s="132">
        <v>0</v>
      </c>
      <c r="I11" s="134"/>
      <c r="J11" s="12"/>
      <c r="K11" s="12"/>
      <c r="L11" s="12"/>
      <c r="M11" s="12"/>
      <c r="N11" s="12"/>
      <c r="O11" s="12"/>
      <c r="P11" s="12"/>
      <c r="Q11" s="12"/>
      <c r="R11" s="12"/>
    </row>
    <row r="12" spans="1:19" ht="70.5" customHeight="1" x14ac:dyDescent="0.25">
      <c r="A12" s="12"/>
      <c r="B12" s="5" t="s">
        <v>4</v>
      </c>
      <c r="C12" s="6" t="s">
        <v>11</v>
      </c>
      <c r="D12" s="7" t="s">
        <v>18</v>
      </c>
      <c r="E12" s="16" t="s">
        <v>27</v>
      </c>
      <c r="F12" s="137">
        <v>15</v>
      </c>
      <c r="G12" s="138"/>
      <c r="H12" s="137">
        <v>0</v>
      </c>
      <c r="I12" s="139"/>
      <c r="J12" s="12"/>
      <c r="K12" s="12"/>
      <c r="L12" s="12"/>
      <c r="M12" s="12"/>
      <c r="N12" s="12"/>
      <c r="O12" s="12"/>
      <c r="P12" s="12"/>
      <c r="Q12" s="12"/>
      <c r="R12" s="12"/>
    </row>
    <row r="13" spans="1:19" ht="81" customHeight="1" x14ac:dyDescent="0.25">
      <c r="A13" s="12"/>
      <c r="B13" s="1" t="s">
        <v>5</v>
      </c>
      <c r="C13" s="4" t="s">
        <v>12</v>
      </c>
      <c r="D13" s="3" t="s">
        <v>19</v>
      </c>
      <c r="E13" s="13" t="s">
        <v>26</v>
      </c>
      <c r="F13" s="21">
        <v>15</v>
      </c>
      <c r="G13" s="140">
        <v>10</v>
      </c>
      <c r="H13" s="140"/>
      <c r="I13" s="22">
        <v>0</v>
      </c>
      <c r="J13" s="12"/>
      <c r="K13" s="12"/>
      <c r="L13" s="12"/>
      <c r="M13" s="12"/>
      <c r="N13" s="12"/>
      <c r="O13" s="12"/>
      <c r="P13" s="12"/>
      <c r="Q13" s="12"/>
      <c r="R13" s="12"/>
    </row>
    <row r="14" spans="1:19" ht="66" customHeight="1" x14ac:dyDescent="0.25">
      <c r="A14" s="12"/>
      <c r="B14" s="8" t="s">
        <v>6</v>
      </c>
      <c r="C14" s="6" t="s">
        <v>13</v>
      </c>
      <c r="D14" s="7" t="s">
        <v>20</v>
      </c>
      <c r="E14" s="16" t="s">
        <v>25</v>
      </c>
      <c r="F14" s="137">
        <v>15</v>
      </c>
      <c r="G14" s="138"/>
      <c r="H14" s="137">
        <v>0</v>
      </c>
      <c r="I14" s="139"/>
      <c r="J14" s="12"/>
      <c r="K14" s="12"/>
      <c r="L14" s="12"/>
      <c r="M14" s="12"/>
      <c r="N14" s="12"/>
      <c r="O14" s="12"/>
      <c r="P14" s="12"/>
      <c r="Q14" s="12"/>
      <c r="R14" s="12"/>
    </row>
    <row r="15" spans="1:19" ht="70.5" customHeight="1" x14ac:dyDescent="0.25">
      <c r="A15" s="12"/>
      <c r="B15" s="2" t="s">
        <v>7</v>
      </c>
      <c r="C15" s="4" t="s">
        <v>14</v>
      </c>
      <c r="D15" s="3" t="s">
        <v>21</v>
      </c>
      <c r="E15" s="13" t="s">
        <v>24</v>
      </c>
      <c r="F15" s="132">
        <v>15</v>
      </c>
      <c r="G15" s="133"/>
      <c r="H15" s="132">
        <v>0</v>
      </c>
      <c r="I15" s="134"/>
      <c r="J15" s="12"/>
      <c r="K15" s="12"/>
      <c r="L15" s="12"/>
      <c r="M15" s="12"/>
      <c r="N15" s="12"/>
      <c r="O15" s="12"/>
      <c r="P15" s="12"/>
      <c r="Q15" s="12"/>
      <c r="R15" s="12"/>
    </row>
    <row r="16" spans="1:19" ht="65.25" customHeight="1" thickBot="1" x14ac:dyDescent="0.3">
      <c r="A16" s="12"/>
      <c r="B16" s="9" t="s">
        <v>8</v>
      </c>
      <c r="C16" s="10" t="s">
        <v>15</v>
      </c>
      <c r="D16" s="11" t="s">
        <v>22</v>
      </c>
      <c r="E16" s="17" t="s">
        <v>23</v>
      </c>
      <c r="F16" s="23">
        <v>10</v>
      </c>
      <c r="G16" s="135">
        <v>5</v>
      </c>
      <c r="H16" s="136"/>
      <c r="I16" s="24">
        <v>0</v>
      </c>
      <c r="J16" s="12"/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1:1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1:18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1:18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1:18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1:1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1:18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  <row r="81" spans="6:18" x14ac:dyDescent="0.25"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</sheetData>
  <mergeCells count="16">
    <mergeCell ref="G16:H16"/>
    <mergeCell ref="F12:G12"/>
    <mergeCell ref="H12:I12"/>
    <mergeCell ref="G13:H13"/>
    <mergeCell ref="F14:G14"/>
    <mergeCell ref="H14:I14"/>
    <mergeCell ref="F15:G15"/>
    <mergeCell ref="H15:I15"/>
    <mergeCell ref="B8:I8"/>
    <mergeCell ref="D9:E9"/>
    <mergeCell ref="F9:I9"/>
    <mergeCell ref="B10:B11"/>
    <mergeCell ref="F10:G10"/>
    <mergeCell ref="H10:I10"/>
    <mergeCell ref="F11:G11"/>
    <mergeCell ref="H11:I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1E93F-F118-453B-92CD-314C189C2919}">
  <dimension ref="A1:S105"/>
  <sheetViews>
    <sheetView workbookViewId="0">
      <selection activeCell="H24" sqref="H24"/>
    </sheetView>
  </sheetViews>
  <sheetFormatPr baseColWidth="10" defaultColWidth="11.42578125" defaultRowHeight="15" x14ac:dyDescent="0.25"/>
  <cols>
    <col min="1" max="1" width="11.28515625" style="34" customWidth="1"/>
    <col min="2" max="2" width="27" style="34" customWidth="1"/>
    <col min="3" max="3" width="42.85546875" style="34" customWidth="1"/>
    <col min="4" max="4" width="11.7109375" style="34" customWidth="1"/>
    <col min="5" max="5" width="11.140625" style="34" customWidth="1"/>
    <col min="6" max="7" width="11.42578125" style="34"/>
    <col min="8" max="8" width="17.42578125" style="34" customWidth="1"/>
    <col min="9" max="9" width="19.28515625" style="34" customWidth="1"/>
    <col min="10" max="16384" width="11.42578125" style="34"/>
  </cols>
  <sheetData>
    <row r="1" spans="1:19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25" customHeight="1" x14ac:dyDescent="0.25">
      <c r="A2" s="33"/>
      <c r="B2" s="35" t="s">
        <v>61</v>
      </c>
      <c r="C2" s="93" t="str">
        <f>+'Valoración Eval. de Control 2'!C2</f>
        <v xml:space="preserve">GESTION ADMINISTRATIVA Y FINANCIERA 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25" customHeight="1" x14ac:dyDescent="0.25">
      <c r="A3" s="33"/>
      <c r="B3" s="36" t="s">
        <v>62</v>
      </c>
      <c r="C3" s="95" t="str">
        <f>+'Valoración Eval. de Control 2'!C3</f>
        <v>NATACHA GONZALEZ VALLEJO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0.25" customHeight="1" x14ac:dyDescent="0.25">
      <c r="A4" s="33"/>
      <c r="B4" s="37" t="s">
        <v>64</v>
      </c>
      <c r="C4" s="97" t="str">
        <f>+'Valoración Eval. de Control 2'!C4</f>
        <v>2023-01-05 A 2023-30-08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0.25" customHeight="1" x14ac:dyDescent="0.25">
      <c r="A5" s="33"/>
      <c r="B5" s="36" t="s">
        <v>63</v>
      </c>
      <c r="C5" s="98" t="str">
        <f>+'Valoración Eval. de Control 2'!C5</f>
        <v>2023-30-08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59.1" customHeight="1" thickBot="1" x14ac:dyDescent="0.3">
      <c r="A6" s="33"/>
      <c r="B6" s="38" t="s">
        <v>67</v>
      </c>
      <c r="C6" s="100" t="str">
        <f>+'Valoración Eval. de Control 2'!C6</f>
        <v>CONTROL 2: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9.25" customHeight="1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9" ht="36" customHeight="1" thickBot="1" x14ac:dyDescent="0.3">
      <c r="A8" s="33"/>
      <c r="B8" s="181" t="s">
        <v>30</v>
      </c>
      <c r="C8" s="182"/>
      <c r="D8" s="182"/>
      <c r="E8" s="18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9" ht="69.75" customHeight="1" thickBot="1" x14ac:dyDescent="0.3">
      <c r="A9" s="33" t="s">
        <v>31</v>
      </c>
      <c r="B9" s="39" t="s">
        <v>0</v>
      </c>
      <c r="C9" s="40" t="s">
        <v>32</v>
      </c>
      <c r="D9" s="184" t="s">
        <v>33</v>
      </c>
      <c r="E9" s="185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9" ht="38.25" customHeight="1" thickBot="1" x14ac:dyDescent="0.3">
      <c r="A10" s="33"/>
      <c r="B10" s="41" t="s">
        <v>35</v>
      </c>
      <c r="C10" s="42" t="s">
        <v>16</v>
      </c>
      <c r="D10" s="179">
        <v>15</v>
      </c>
      <c r="E10" s="180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9" ht="24.75" customHeight="1" thickTop="1" x14ac:dyDescent="0.25">
      <c r="A11" s="33"/>
      <c r="B11" s="173" t="s">
        <v>36</v>
      </c>
      <c r="C11" s="160" t="s">
        <v>17</v>
      </c>
      <c r="D11" s="187">
        <v>15</v>
      </c>
      <c r="E11" s="188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9" ht="24.75" customHeight="1" thickBot="1" x14ac:dyDescent="0.3">
      <c r="A12" s="33"/>
      <c r="B12" s="174"/>
      <c r="C12" s="186"/>
      <c r="D12" s="189"/>
      <c r="E12" s="190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9" ht="24.75" customHeight="1" thickTop="1" x14ac:dyDescent="0.25">
      <c r="A13" s="33"/>
      <c r="B13" s="191" t="s">
        <v>4</v>
      </c>
      <c r="C13" s="154" t="s">
        <v>37</v>
      </c>
      <c r="D13" s="187">
        <v>15</v>
      </c>
      <c r="E13" s="188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ht="24.75" customHeight="1" thickBot="1" x14ac:dyDescent="0.3">
      <c r="A14" s="33"/>
      <c r="B14" s="192"/>
      <c r="C14" s="155"/>
      <c r="D14" s="189"/>
      <c r="E14" s="190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9" ht="24.75" customHeight="1" thickTop="1" x14ac:dyDescent="0.25">
      <c r="A15" s="33"/>
      <c r="B15" s="193" t="s">
        <v>5</v>
      </c>
      <c r="C15" s="154" t="s">
        <v>38</v>
      </c>
      <c r="D15" s="163">
        <v>15</v>
      </c>
      <c r="E15" s="164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9" ht="24.75" customHeight="1" x14ac:dyDescent="0.25">
      <c r="A16" s="33"/>
      <c r="B16" s="194"/>
      <c r="C16" s="196"/>
      <c r="D16" s="165"/>
      <c r="E16" s="166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 ht="24.75" customHeight="1" thickBot="1" x14ac:dyDescent="0.3">
      <c r="A17" s="33"/>
      <c r="B17" s="195"/>
      <c r="C17" s="155"/>
      <c r="D17" s="189"/>
      <c r="E17" s="190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24.75" customHeight="1" thickTop="1" x14ac:dyDescent="0.25">
      <c r="A18" s="33"/>
      <c r="B18" s="177" t="s">
        <v>6</v>
      </c>
      <c r="C18" s="154" t="s">
        <v>20</v>
      </c>
      <c r="D18" s="156">
        <v>15</v>
      </c>
      <c r="E18" s="157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24.75" customHeight="1" thickBot="1" x14ac:dyDescent="0.3">
      <c r="A19" s="33"/>
      <c r="B19" s="178"/>
      <c r="C19" s="155"/>
      <c r="D19" s="158"/>
      <c r="E19" s="159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18" ht="24.75" customHeight="1" thickTop="1" x14ac:dyDescent="0.25">
      <c r="A20" s="33"/>
      <c r="B20" s="173" t="s">
        <v>7</v>
      </c>
      <c r="C20" s="154" t="s">
        <v>41</v>
      </c>
      <c r="D20" s="156">
        <v>15</v>
      </c>
      <c r="E20" s="157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ht="24.75" customHeight="1" thickBot="1" x14ac:dyDescent="0.3">
      <c r="A21" s="33"/>
      <c r="B21" s="174"/>
      <c r="C21" s="155"/>
      <c r="D21" s="158"/>
      <c r="E21" s="159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ht="24.75" customHeight="1" thickTop="1" x14ac:dyDescent="0.25">
      <c r="A22" s="33"/>
      <c r="B22" s="175" t="s">
        <v>8</v>
      </c>
      <c r="C22" s="160" t="s">
        <v>22</v>
      </c>
      <c r="D22" s="163">
        <v>5</v>
      </c>
      <c r="E22" s="164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ht="24.75" customHeight="1" x14ac:dyDescent="0.25">
      <c r="A23" s="33"/>
      <c r="B23" s="175"/>
      <c r="C23" s="161"/>
      <c r="D23" s="165"/>
      <c r="E23" s="166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ht="24.75" customHeight="1" thickBot="1" x14ac:dyDescent="0.3">
      <c r="A24" s="33"/>
      <c r="B24" s="176"/>
      <c r="C24" s="162"/>
      <c r="D24" s="167"/>
      <c r="E24" s="168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39" customHeight="1" thickBot="1" x14ac:dyDescent="0.3">
      <c r="A25" s="33"/>
      <c r="B25" s="33"/>
      <c r="C25" s="43" t="s">
        <v>59</v>
      </c>
      <c r="D25" s="170">
        <f>SUM(D10:E24)</f>
        <v>95</v>
      </c>
      <c r="E25" s="171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18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18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18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18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8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18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18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18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8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8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8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8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8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8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18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18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spans="1:18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1:18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</row>
    <row r="65" spans="1:18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</row>
    <row r="66" spans="1:18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</row>
    <row r="67" spans="1:18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18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  <row r="72" spans="1:18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1:18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18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18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</row>
    <row r="78" spans="1:18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</row>
    <row r="79" spans="1:18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</row>
    <row r="80" spans="1:18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1:18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18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1:18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1:18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</row>
    <row r="85" spans="1:18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</row>
    <row r="86" spans="1:18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</row>
    <row r="87" spans="1:18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</row>
    <row r="88" spans="1:18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</row>
    <row r="89" spans="1:18" x14ac:dyDescent="0.25"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18" x14ac:dyDescent="0.25">
      <c r="G90" s="172"/>
      <c r="H90" s="44" t="s">
        <v>16</v>
      </c>
      <c r="I90" s="45">
        <v>15</v>
      </c>
    </row>
    <row r="91" spans="1:18" ht="15.75" thickBot="1" x14ac:dyDescent="0.3">
      <c r="G91" s="172"/>
      <c r="H91" s="46" t="s">
        <v>34</v>
      </c>
      <c r="I91" s="47">
        <v>0</v>
      </c>
    </row>
    <row r="92" spans="1:18" ht="15.75" thickTop="1" x14ac:dyDescent="0.25">
      <c r="G92" s="169">
        <v>1</v>
      </c>
      <c r="H92" s="48" t="s">
        <v>17</v>
      </c>
      <c r="I92" s="49">
        <v>15</v>
      </c>
    </row>
    <row r="93" spans="1:18" ht="15.75" thickBot="1" x14ac:dyDescent="0.3">
      <c r="G93" s="169"/>
      <c r="H93" s="50" t="s">
        <v>28</v>
      </c>
      <c r="I93" s="51">
        <v>0</v>
      </c>
    </row>
    <row r="94" spans="1:18" ht="15.75" thickTop="1" x14ac:dyDescent="0.25">
      <c r="G94" s="169">
        <v>2</v>
      </c>
      <c r="H94" s="52" t="s">
        <v>37</v>
      </c>
      <c r="I94" s="49">
        <v>15</v>
      </c>
    </row>
    <row r="95" spans="1:18" ht="15.75" thickBot="1" x14ac:dyDescent="0.3">
      <c r="G95" s="169"/>
      <c r="H95" s="53" t="s">
        <v>27</v>
      </c>
      <c r="I95" s="51">
        <v>0</v>
      </c>
    </row>
    <row r="96" spans="1:18" ht="15.75" thickTop="1" x14ac:dyDescent="0.25">
      <c r="G96" s="169">
        <v>3</v>
      </c>
      <c r="H96" s="52" t="s">
        <v>38</v>
      </c>
      <c r="I96" s="54">
        <v>15</v>
      </c>
    </row>
    <row r="97" spans="7:9" x14ac:dyDescent="0.25">
      <c r="G97" s="169"/>
      <c r="H97" s="55" t="s">
        <v>39</v>
      </c>
      <c r="I97" s="56">
        <v>10</v>
      </c>
    </row>
    <row r="98" spans="7:9" ht="15.75" thickBot="1" x14ac:dyDescent="0.3">
      <c r="G98" s="169"/>
      <c r="H98" s="50" t="s">
        <v>26</v>
      </c>
      <c r="I98" s="51">
        <v>0</v>
      </c>
    </row>
    <row r="99" spans="7:9" ht="15.75" thickTop="1" x14ac:dyDescent="0.25">
      <c r="G99" s="169">
        <v>4</v>
      </c>
      <c r="H99" s="52" t="s">
        <v>20</v>
      </c>
      <c r="I99" s="49">
        <v>15</v>
      </c>
    </row>
    <row r="100" spans="7:9" ht="15.75" thickBot="1" x14ac:dyDescent="0.3">
      <c r="G100" s="169"/>
      <c r="H100" s="53" t="s">
        <v>40</v>
      </c>
      <c r="I100" s="51">
        <v>0</v>
      </c>
    </row>
    <row r="101" spans="7:9" ht="45.75" thickTop="1" x14ac:dyDescent="0.25">
      <c r="G101" s="169">
        <v>5</v>
      </c>
      <c r="H101" s="52" t="s">
        <v>41</v>
      </c>
      <c r="I101" s="49">
        <v>15</v>
      </c>
    </row>
    <row r="102" spans="7:9" ht="45.75" thickBot="1" x14ac:dyDescent="0.3">
      <c r="G102" s="169"/>
      <c r="H102" s="50" t="s">
        <v>42</v>
      </c>
      <c r="I102" s="51">
        <v>0</v>
      </c>
    </row>
    <row r="103" spans="7:9" ht="15.75" thickTop="1" x14ac:dyDescent="0.25">
      <c r="G103" s="169">
        <v>6</v>
      </c>
      <c r="H103" s="57" t="s">
        <v>22</v>
      </c>
      <c r="I103" s="58">
        <v>10</v>
      </c>
    </row>
    <row r="104" spans="7:9" x14ac:dyDescent="0.25">
      <c r="G104" s="169"/>
      <c r="H104" s="59" t="s">
        <v>43</v>
      </c>
      <c r="I104" s="60">
        <v>5</v>
      </c>
    </row>
    <row r="105" spans="7:9" ht="15.75" thickBot="1" x14ac:dyDescent="0.3">
      <c r="G105" s="169"/>
      <c r="H105" s="61" t="s">
        <v>44</v>
      </c>
      <c r="I105" s="62">
        <v>0</v>
      </c>
    </row>
  </sheetData>
  <sheetProtection algorithmName="SHA-512" hashValue="3XgxF0+t9jNYI2NvLSPlGLgFI0k8j7t4pF5/hk//sNgVU4zsrx5goEgYohwAaP6zrSRJATpaXFMYJgpPH4xM7A==" saltValue="PQw5QJlJxl8HzGGUevjfMw==" spinCount="100000" sheet="1" objects="1" scenarios="1"/>
  <mergeCells count="29">
    <mergeCell ref="G94:G95"/>
    <mergeCell ref="G96:G98"/>
    <mergeCell ref="G99:G100"/>
    <mergeCell ref="G101:G102"/>
    <mergeCell ref="G103:G105"/>
    <mergeCell ref="G92:G93"/>
    <mergeCell ref="B18:B19"/>
    <mergeCell ref="C18:C19"/>
    <mergeCell ref="D18:E19"/>
    <mergeCell ref="B20:B21"/>
    <mergeCell ref="C20:C21"/>
    <mergeCell ref="D20:E21"/>
    <mergeCell ref="B22:B24"/>
    <mergeCell ref="C22:C24"/>
    <mergeCell ref="D22:E24"/>
    <mergeCell ref="D25:E25"/>
    <mergeCell ref="G90:G91"/>
    <mergeCell ref="B13:B14"/>
    <mergeCell ref="C13:C14"/>
    <mergeCell ref="D13:E14"/>
    <mergeCell ref="B15:B17"/>
    <mergeCell ref="C15:C17"/>
    <mergeCell ref="D15:E17"/>
    <mergeCell ref="B8:E8"/>
    <mergeCell ref="D9:E9"/>
    <mergeCell ref="D10:E10"/>
    <mergeCell ref="B11:B12"/>
    <mergeCell ref="C11:C12"/>
    <mergeCell ref="D11:E12"/>
  </mergeCells>
  <conditionalFormatting sqref="C10">
    <cfRule type="colorScale" priority="15">
      <colorScale>
        <cfvo type="formula" val="$H$90"/>
        <cfvo type="formula" val="$H$91"/>
        <color rgb="FF92D050"/>
        <color rgb="FFFF0000"/>
      </colorScale>
    </cfRule>
  </conditionalFormatting>
  <conditionalFormatting sqref="D10:D11 D13">
    <cfRule type="colorScale" priority="10">
      <colorScale>
        <cfvo type="num" val="0"/>
        <cfvo type="num" val="15"/>
        <color rgb="FFFF0000"/>
        <color rgb="FF92D050"/>
      </colorScale>
    </cfRule>
    <cfRule type="cellIs" dxfId="27" priority="11" operator="notBetween">
      <formula>15</formula>
      <formula>15</formula>
    </cfRule>
    <cfRule type="colorScale" priority="14">
      <colorScale>
        <cfvo type="formula" val="$D$10"/>
        <cfvo type="max"/>
        <color rgb="FFFF7128"/>
        <color rgb="FFFFEF9C"/>
      </colorScale>
    </cfRule>
  </conditionalFormatting>
  <conditionalFormatting sqref="D15:E17">
    <cfRule type="colorScale" priority="9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18:E21">
    <cfRule type="colorScale" priority="8">
      <colorScale>
        <cfvo type="num" val="0"/>
        <cfvo type="num" val="15"/>
        <color rgb="FFFF0000"/>
        <color rgb="FF92D050"/>
      </colorScale>
    </cfRule>
  </conditionalFormatting>
  <conditionalFormatting sqref="D20:E21">
    <cfRule type="colorScale" priority="7">
      <colorScale>
        <cfvo type="num" val="0"/>
        <cfvo type="num" val="15"/>
        <color rgb="FFFF0000"/>
        <color rgb="FF92D050"/>
      </colorScale>
    </cfRule>
  </conditionalFormatting>
  <conditionalFormatting sqref="D22:E24">
    <cfRule type="colorScale" priority="5">
      <colorScale>
        <cfvo type="num" val="0"/>
        <cfvo type="num" val="5"/>
        <cfvo type="num" val="10"/>
        <color rgb="FFFF0000"/>
        <color rgb="FFFFFF00"/>
        <color rgb="FF92D050"/>
      </colorScale>
    </cfRule>
    <cfRule type="colorScale" priority="6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25:E25">
    <cfRule type="cellIs" dxfId="26" priority="1" operator="between">
      <formula>96</formula>
      <formula>100</formula>
    </cfRule>
    <cfRule type="cellIs" dxfId="25" priority="2" operator="between">
      <formula>86</formula>
      <formula>95</formula>
    </cfRule>
    <cfRule type="cellIs" dxfId="24" priority="3" operator="between">
      <formula>0</formula>
      <formula>85</formula>
    </cfRule>
    <cfRule type="cellIs" dxfId="23" priority="4" operator="greaterThanOrEqual">
      <formula>85</formula>
    </cfRule>
  </conditionalFormatting>
  <conditionalFormatting sqref="F8">
    <cfRule type="colorScale" priority="12">
      <colorScale>
        <cfvo type="num" val="0"/>
        <cfvo type="num" val="15"/>
        <color rgb="FFFF0000"/>
        <color rgb="FF92D050"/>
      </colorScale>
    </cfRule>
  </conditionalFormatting>
  <conditionalFormatting sqref="H91">
    <cfRule type="cellIs" dxfId="22" priority="13" operator="equal">
      <formula>$H$90</formula>
    </cfRule>
  </conditionalFormatting>
  <dataValidations count="13">
    <dataValidation type="list" allowBlank="1" showInputMessage="1" showErrorMessage="1" sqref="D22:E24" xr:uid="{493F3B0F-D982-4710-A33C-24798D75D58B}">
      <formula1>$I$103:$I$105</formula1>
    </dataValidation>
    <dataValidation type="list" allowBlank="1" showInputMessage="1" showErrorMessage="1" sqref="C22:C24" xr:uid="{4C50B7AA-35C7-432E-8C8D-BEA92018046F}">
      <formula1>$H$103:$H$105</formula1>
    </dataValidation>
    <dataValidation type="list" allowBlank="1" showInputMessage="1" showErrorMessage="1" sqref="C20:C21" xr:uid="{706BE2BB-2637-423E-BFF8-58C9FFCD4891}">
      <formula1>$H$101:$H$102</formula1>
    </dataValidation>
    <dataValidation type="list" allowBlank="1" showInputMessage="1" showErrorMessage="1" sqref="D18:E21" xr:uid="{2E007149-84C9-4D58-948E-D9111CBCF514}">
      <formula1>$I$99:$I$100</formula1>
    </dataValidation>
    <dataValidation type="list" allowBlank="1" showInputMessage="1" showErrorMessage="1" sqref="C18:C19" xr:uid="{2D261ACD-5E12-4FF7-9451-1B331730307E}">
      <formula1>$H$99:$H$100</formula1>
    </dataValidation>
    <dataValidation type="list" allowBlank="1" showInputMessage="1" showErrorMessage="1" sqref="D13:E14" xr:uid="{0623BE3D-E1D9-4214-A67C-B0E56937766C}">
      <formula1>$I$94:$I$95</formula1>
    </dataValidation>
    <dataValidation type="list" allowBlank="1" showInputMessage="1" showErrorMessage="1" sqref="D11:E12" xr:uid="{BBE1C0A4-2184-4FC9-BA67-899DEF4CAB93}">
      <formula1>$I$92:$I$93</formula1>
    </dataValidation>
    <dataValidation type="list" allowBlank="1" showInputMessage="1" showErrorMessage="1" sqref="D10:E10" xr:uid="{AA0F1C63-8B84-48A8-AD1C-DC2F7B6BE9F8}">
      <formula1>$I$90:$I$91</formula1>
    </dataValidation>
    <dataValidation type="list" allowBlank="1" showInputMessage="1" showErrorMessage="1" sqref="D15:E17" xr:uid="{1823EF5D-211A-45D4-9F60-8376AB43D3A0}">
      <formula1>$I$96:$I$98</formula1>
    </dataValidation>
    <dataValidation type="list" allowBlank="1" showInputMessage="1" showErrorMessage="1" sqref="C15:C17" xr:uid="{1EAEA368-1EB6-4069-BEA7-BAF0B7BA6B09}">
      <formula1>$H$96:$H$98</formula1>
    </dataValidation>
    <dataValidation type="list" allowBlank="1" showInputMessage="1" showErrorMessage="1" sqref="C13:C14" xr:uid="{20F0126A-899A-4E32-BD3A-5B9BA4A1B9D8}">
      <formula1>$H$94:$H$95</formula1>
    </dataValidation>
    <dataValidation type="list" allowBlank="1" showInputMessage="1" showErrorMessage="1" sqref="C11:C12" xr:uid="{DCDA4C8A-9C50-454C-AFCC-932CFC0AD78C}">
      <formula1>$H$92:$H$93</formula1>
    </dataValidation>
    <dataValidation type="list" allowBlank="1" showInputMessage="1" showErrorMessage="1" sqref="C10" xr:uid="{3B4A230F-400F-4E36-8005-0D454912D66C}">
      <formula1>$H$90:$H$91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8360-54B4-4BFE-B8BE-3C23C6447CB4}">
  <dimension ref="A1:S276"/>
  <sheetViews>
    <sheetView workbookViewId="0">
      <selection activeCell="E10" sqref="E10:E12"/>
    </sheetView>
  </sheetViews>
  <sheetFormatPr baseColWidth="10" defaultColWidth="11.42578125" defaultRowHeight="15" x14ac:dyDescent="0.25"/>
  <cols>
    <col min="1" max="1" width="4.42578125" style="34" customWidth="1"/>
    <col min="2" max="2" width="27.140625" style="34" customWidth="1"/>
    <col min="3" max="3" width="35.42578125" style="34" customWidth="1"/>
    <col min="4" max="4" width="37.5703125" style="34" customWidth="1"/>
    <col min="5" max="5" width="34" style="34" customWidth="1"/>
    <col min="6" max="6" width="15.7109375" style="34" customWidth="1"/>
    <col min="7" max="7" width="16" style="34" customWidth="1"/>
    <col min="8" max="16384" width="11.42578125" style="34"/>
  </cols>
  <sheetData>
    <row r="1" spans="1:19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25" customHeight="1" x14ac:dyDescent="0.25">
      <c r="A2" s="33"/>
      <c r="B2" s="35" t="s">
        <v>61</v>
      </c>
      <c r="C2" s="101" t="str">
        <f>+'Valoración Eval. de Control 2'!C2</f>
        <v xml:space="preserve">GESTION ADMINISTRATIVA Y FINANCIERA 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25" customHeight="1" x14ac:dyDescent="0.25">
      <c r="A3" s="33"/>
      <c r="B3" s="36" t="s">
        <v>62</v>
      </c>
      <c r="C3" s="102" t="str">
        <f>+'Valoración Eval. de Control 2'!C3</f>
        <v>NATACHA GONZALEZ VALLEJO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0.25" customHeight="1" x14ac:dyDescent="0.25">
      <c r="A4" s="33"/>
      <c r="B4" s="37" t="s">
        <v>64</v>
      </c>
      <c r="C4" s="97" t="str">
        <f>+'Valoración Eval. de Control 2'!C4</f>
        <v>2023-01-05 A 2023-30-08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0.25" customHeight="1" x14ac:dyDescent="0.25">
      <c r="A5" s="33"/>
      <c r="B5" s="36" t="s">
        <v>63</v>
      </c>
      <c r="C5" s="98" t="str">
        <f>+'Valoración Eval. de Control 2'!C5</f>
        <v>2023-30-08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59.1" customHeight="1" thickBot="1" x14ac:dyDescent="0.3">
      <c r="A6" s="33"/>
      <c r="B6" s="38" t="s">
        <v>67</v>
      </c>
      <c r="C6" s="103" t="str">
        <f>+'Valoración Eval. de Control 2'!C6</f>
        <v>CONTROL 2: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18.75" customHeight="1" thickBot="1" x14ac:dyDescent="0.3">
      <c r="A7" s="33"/>
      <c r="B7" s="6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35.25" customHeight="1" thickBot="1" x14ac:dyDescent="0.3">
      <c r="A8" s="33"/>
      <c r="B8" s="206" t="s">
        <v>60</v>
      </c>
      <c r="C8" s="207"/>
      <c r="D8" s="207"/>
      <c r="E8" s="208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1:19" ht="48.75" customHeight="1" thickBot="1" x14ac:dyDescent="0.3">
      <c r="A9" s="33"/>
      <c r="B9" s="64" t="s">
        <v>46</v>
      </c>
      <c r="C9" s="65" t="s">
        <v>47</v>
      </c>
      <c r="D9" s="65" t="s">
        <v>59</v>
      </c>
      <c r="E9" s="66" t="s">
        <v>57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ht="29.25" customHeight="1" x14ac:dyDescent="0.25">
      <c r="A10" s="33"/>
      <c r="B10" s="67" t="s">
        <v>48</v>
      </c>
      <c r="C10" s="68" t="s">
        <v>51</v>
      </c>
      <c r="D10" s="200">
        <f>+'Evaluación de Control 2'!D25:E25</f>
        <v>95</v>
      </c>
      <c r="E10" s="197" t="str">
        <f>IF(OR(AND(D10:D12&lt;=85)),"DÉBIL",IF(OR(AND(D10:D12&lt;=95)),"MODERADO",IF(OR(AND(D10:D12&lt;=100)),"FUERTE")))</f>
        <v>MODERADO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29.25" customHeight="1" x14ac:dyDescent="0.25">
      <c r="A11" s="33"/>
      <c r="B11" s="69" t="s">
        <v>49</v>
      </c>
      <c r="C11" s="70" t="s">
        <v>52</v>
      </c>
      <c r="D11" s="201"/>
      <c r="E11" s="198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ht="29.25" customHeight="1" thickBot="1" x14ac:dyDescent="0.3">
      <c r="A12" s="33"/>
      <c r="B12" s="71" t="s">
        <v>50</v>
      </c>
      <c r="C12" s="72" t="s">
        <v>53</v>
      </c>
      <c r="D12" s="202"/>
      <c r="E12" s="199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10.5" customHeight="1" x14ac:dyDescent="0.25">
      <c r="A13" s="33"/>
      <c r="B13" s="73"/>
      <c r="C13" s="73"/>
      <c r="D13" s="73"/>
      <c r="E13" s="74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ht="10.5" customHeight="1" thickBo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9" ht="53.25" customHeight="1" thickBot="1" x14ac:dyDescent="0.3">
      <c r="A15" s="33"/>
      <c r="B15" s="75" t="s">
        <v>46</v>
      </c>
      <c r="C15" s="76" t="s">
        <v>47</v>
      </c>
      <c r="D15" s="77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34.5" customHeight="1" x14ac:dyDescent="0.25">
      <c r="A16" s="33"/>
      <c r="B16" s="78" t="s">
        <v>48</v>
      </c>
      <c r="C16" s="79" t="s">
        <v>54</v>
      </c>
      <c r="D16" s="7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ht="35.25" customHeight="1" x14ac:dyDescent="0.25">
      <c r="A17" s="33"/>
      <c r="B17" s="80" t="s">
        <v>49</v>
      </c>
      <c r="C17" s="81" t="s">
        <v>55</v>
      </c>
      <c r="D17" s="7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ht="39.75" customHeight="1" thickBot="1" x14ac:dyDescent="0.3">
      <c r="A18" s="33"/>
      <c r="B18" s="82" t="s">
        <v>50</v>
      </c>
      <c r="C18" s="83" t="s">
        <v>56</v>
      </c>
      <c r="D18" s="7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ht="29.25" customHeight="1" x14ac:dyDescent="0.25">
      <c r="A19" s="33"/>
      <c r="B19" s="63"/>
      <c r="C19" s="63"/>
      <c r="D19" s="6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1:19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19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19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19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19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19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19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19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19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19" ht="24" customHeight="1" x14ac:dyDescent="0.25">
      <c r="A31" s="33"/>
      <c r="B31" s="33"/>
      <c r="C31" s="33"/>
      <c r="D31" s="33"/>
      <c r="E31" s="33"/>
      <c r="F31" s="84" t="s">
        <v>58</v>
      </c>
      <c r="G31" s="84" t="s">
        <v>57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1:19" ht="24" customHeight="1" x14ac:dyDescent="0.25">
      <c r="A32" s="33"/>
      <c r="B32" s="33"/>
      <c r="C32" s="33"/>
      <c r="D32" s="33"/>
      <c r="E32" s="33"/>
      <c r="F32" s="85">
        <v>0</v>
      </c>
      <c r="G32" s="86" t="str">
        <f>IF(F32&lt;=85,"DÉBIL",IF(F32&lt;=95,"MODERADO",IF(F32&lt;=100,"FUERTE")))</f>
        <v>DÉBIL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1:19" ht="24" customHeight="1" x14ac:dyDescent="0.25">
      <c r="A33" s="33"/>
      <c r="B33" s="33"/>
      <c r="C33" s="33"/>
      <c r="D33" s="33"/>
      <c r="E33" s="33"/>
      <c r="F33" s="85">
        <v>1</v>
      </c>
      <c r="G33" s="86" t="str">
        <f t="shared" ref="G33:G96" si="0">IF(F33&lt;=85,"DÉBIL",IF(F33&lt;=95,"MODERADO",IF(F33&lt;=100,"FUERTE")))</f>
        <v>DÉBIL</v>
      </c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ht="24" customHeight="1" x14ac:dyDescent="0.25">
      <c r="A34" s="33"/>
      <c r="B34" s="33"/>
      <c r="C34" s="33"/>
      <c r="D34" s="33"/>
      <c r="E34" s="33"/>
      <c r="F34" s="85">
        <v>2</v>
      </c>
      <c r="G34" s="86" t="str">
        <f t="shared" si="0"/>
        <v>DÉBIL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24" customHeight="1" x14ac:dyDescent="0.25">
      <c r="A35" s="33"/>
      <c r="B35" s="33"/>
      <c r="C35" s="33"/>
      <c r="D35" s="33"/>
      <c r="E35" s="33"/>
      <c r="F35" s="85">
        <v>3</v>
      </c>
      <c r="G35" s="86" t="str">
        <f t="shared" si="0"/>
        <v>DÉBIL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24" customHeight="1" x14ac:dyDescent="0.25">
      <c r="A36" s="33"/>
      <c r="B36" s="33"/>
      <c r="C36" s="33"/>
      <c r="D36" s="33"/>
      <c r="E36" s="33"/>
      <c r="F36" s="85">
        <v>4</v>
      </c>
      <c r="G36" s="86" t="str">
        <f t="shared" si="0"/>
        <v>DÉBIL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24" customHeight="1" x14ac:dyDescent="0.25">
      <c r="A37" s="33"/>
      <c r="B37" s="33"/>
      <c r="C37" s="33"/>
      <c r="D37" s="33"/>
      <c r="E37" s="33"/>
      <c r="F37" s="85">
        <v>5</v>
      </c>
      <c r="G37" s="86" t="str">
        <f t="shared" si="0"/>
        <v>DÉBIL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24" customHeight="1" x14ac:dyDescent="0.25">
      <c r="A38" s="33"/>
      <c r="B38" s="33"/>
      <c r="C38" s="33"/>
      <c r="D38" s="33"/>
      <c r="E38" s="33"/>
      <c r="F38" s="85">
        <v>6</v>
      </c>
      <c r="G38" s="86" t="str">
        <f t="shared" si="0"/>
        <v>DÉBIL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</row>
    <row r="39" spans="1:19" ht="24" customHeight="1" x14ac:dyDescent="0.25">
      <c r="A39" s="33"/>
      <c r="B39" s="33"/>
      <c r="C39" s="33"/>
      <c r="D39" s="33"/>
      <c r="E39" s="33"/>
      <c r="F39" s="85">
        <v>7</v>
      </c>
      <c r="G39" s="86" t="str">
        <f t="shared" si="0"/>
        <v>DÉBIL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ht="24" customHeight="1" x14ac:dyDescent="0.25">
      <c r="A40" s="33"/>
      <c r="B40" s="33"/>
      <c r="C40" s="33"/>
      <c r="D40" s="33"/>
      <c r="E40" s="33"/>
      <c r="F40" s="85">
        <v>8</v>
      </c>
      <c r="G40" s="86" t="str">
        <f t="shared" si="0"/>
        <v>DÉBIL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3"/>
      <c r="B41" s="33"/>
      <c r="C41" s="33"/>
      <c r="D41" s="33"/>
      <c r="E41" s="33"/>
      <c r="F41" s="85">
        <v>9</v>
      </c>
      <c r="G41" s="86" t="str">
        <f t="shared" si="0"/>
        <v>DÉBIL</v>
      </c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33"/>
      <c r="B42" s="33"/>
      <c r="C42" s="33"/>
      <c r="D42" s="33"/>
      <c r="E42" s="33"/>
      <c r="F42" s="85">
        <v>10</v>
      </c>
      <c r="G42" s="86" t="str">
        <f t="shared" si="0"/>
        <v>DÉBIL</v>
      </c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33"/>
      <c r="B43" s="33"/>
      <c r="C43" s="33"/>
      <c r="D43" s="33"/>
      <c r="E43" s="33"/>
      <c r="F43" s="85">
        <v>11</v>
      </c>
      <c r="G43" s="86" t="str">
        <f t="shared" si="0"/>
        <v>DÉBIL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33"/>
      <c r="B44" s="33"/>
      <c r="C44" s="33"/>
      <c r="D44" s="33"/>
      <c r="E44" s="33"/>
      <c r="F44" s="85">
        <v>12</v>
      </c>
      <c r="G44" s="86" t="str">
        <f t="shared" si="0"/>
        <v>DÉBIL</v>
      </c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1:19" x14ac:dyDescent="0.25">
      <c r="A45" s="33"/>
      <c r="B45" s="33"/>
      <c r="C45" s="33"/>
      <c r="D45" s="33"/>
      <c r="E45" s="33"/>
      <c r="F45" s="85">
        <v>13</v>
      </c>
      <c r="G45" s="86" t="str">
        <f t="shared" si="0"/>
        <v>DÉBIL</v>
      </c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x14ac:dyDescent="0.25">
      <c r="A46" s="33"/>
      <c r="B46" s="33"/>
      <c r="C46" s="33"/>
      <c r="D46" s="33"/>
      <c r="E46" s="33"/>
      <c r="F46" s="85">
        <v>14</v>
      </c>
      <c r="G46" s="86" t="str">
        <f t="shared" si="0"/>
        <v>DÉBIL</v>
      </c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x14ac:dyDescent="0.25">
      <c r="A47" s="33"/>
      <c r="B47" s="33"/>
      <c r="C47" s="33"/>
      <c r="D47" s="33"/>
      <c r="E47" s="33"/>
      <c r="F47" s="85">
        <v>15</v>
      </c>
      <c r="G47" s="86" t="str">
        <f t="shared" si="0"/>
        <v>DÉBIL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x14ac:dyDescent="0.25">
      <c r="A48" s="33"/>
      <c r="B48" s="33"/>
      <c r="C48" s="33"/>
      <c r="D48" s="33"/>
      <c r="E48" s="33"/>
      <c r="F48" s="85">
        <v>16</v>
      </c>
      <c r="G48" s="86" t="str">
        <f t="shared" si="0"/>
        <v>DÉBIL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x14ac:dyDescent="0.25">
      <c r="A49" s="33"/>
      <c r="B49" s="33"/>
      <c r="C49" s="33"/>
      <c r="D49" s="33"/>
      <c r="E49" s="33"/>
      <c r="F49" s="85">
        <v>17</v>
      </c>
      <c r="G49" s="86" t="str">
        <f t="shared" si="0"/>
        <v>DÉBIL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x14ac:dyDescent="0.25">
      <c r="A50" s="33"/>
      <c r="B50" s="33"/>
      <c r="C50" s="33"/>
      <c r="D50" s="33"/>
      <c r="E50" s="33"/>
      <c r="F50" s="85">
        <v>18</v>
      </c>
      <c r="G50" s="86" t="str">
        <f t="shared" si="0"/>
        <v>DÉBIL</v>
      </c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19" x14ac:dyDescent="0.25">
      <c r="A51" s="33"/>
      <c r="B51" s="33"/>
      <c r="C51" s="33"/>
      <c r="D51" s="33"/>
      <c r="E51" s="33"/>
      <c r="F51" s="85">
        <v>19</v>
      </c>
      <c r="G51" s="86" t="str">
        <f t="shared" si="0"/>
        <v>DÉBIL</v>
      </c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1:19" x14ac:dyDescent="0.25">
      <c r="A52" s="33"/>
      <c r="B52" s="33"/>
      <c r="C52" s="33"/>
      <c r="D52" s="33"/>
      <c r="E52" s="33"/>
      <c r="F52" s="85">
        <v>20</v>
      </c>
      <c r="G52" s="86" t="str">
        <f t="shared" si="0"/>
        <v>DÉBIL</v>
      </c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spans="1:19" x14ac:dyDescent="0.25">
      <c r="A53" s="33"/>
      <c r="B53" s="33"/>
      <c r="C53" s="33"/>
      <c r="D53" s="33"/>
      <c r="E53" s="33"/>
      <c r="F53" s="85">
        <v>21</v>
      </c>
      <c r="G53" s="86" t="str">
        <f t="shared" si="0"/>
        <v>DÉBIL</v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1:19" x14ac:dyDescent="0.25">
      <c r="A54" s="33"/>
      <c r="B54" s="33"/>
      <c r="C54" s="33"/>
      <c r="D54" s="33"/>
      <c r="E54" s="33"/>
      <c r="F54" s="85">
        <v>22</v>
      </c>
      <c r="G54" s="86" t="str">
        <f t="shared" si="0"/>
        <v>DÉBIL</v>
      </c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1:19" x14ac:dyDescent="0.25">
      <c r="A55" s="33"/>
      <c r="B55" s="33"/>
      <c r="C55" s="33"/>
      <c r="D55" s="33"/>
      <c r="E55" s="33"/>
      <c r="F55" s="85">
        <v>23</v>
      </c>
      <c r="G55" s="86" t="str">
        <f t="shared" si="0"/>
        <v>DÉBIL</v>
      </c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1:19" x14ac:dyDescent="0.25">
      <c r="A56" s="33"/>
      <c r="B56" s="33"/>
      <c r="C56" s="33"/>
      <c r="D56" s="33"/>
      <c r="E56" s="33"/>
      <c r="F56" s="85">
        <v>24</v>
      </c>
      <c r="G56" s="86" t="str">
        <f t="shared" si="0"/>
        <v>DÉBIL</v>
      </c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spans="1:19" x14ac:dyDescent="0.25">
      <c r="A57" s="33"/>
      <c r="B57" s="33"/>
      <c r="C57" s="33"/>
      <c r="D57" s="33"/>
      <c r="E57" s="33"/>
      <c r="F57" s="85">
        <v>25</v>
      </c>
      <c r="G57" s="86" t="str">
        <f t="shared" si="0"/>
        <v>DÉBIL</v>
      </c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1:19" x14ac:dyDescent="0.25">
      <c r="A58" s="33"/>
      <c r="B58" s="33"/>
      <c r="C58" s="33"/>
      <c r="D58" s="33"/>
      <c r="E58" s="33"/>
      <c r="F58" s="85">
        <v>26</v>
      </c>
      <c r="G58" s="86" t="str">
        <f t="shared" si="0"/>
        <v>DÉBIL</v>
      </c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1:19" x14ac:dyDescent="0.25">
      <c r="A59" s="33"/>
      <c r="B59" s="33"/>
      <c r="C59" s="33"/>
      <c r="D59" s="33"/>
      <c r="E59" s="33"/>
      <c r="F59" s="85">
        <v>27</v>
      </c>
      <c r="G59" s="86" t="str">
        <f t="shared" si="0"/>
        <v>DÉBIL</v>
      </c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</row>
    <row r="60" spans="1:19" x14ac:dyDescent="0.25">
      <c r="A60" s="33"/>
      <c r="B60" s="33"/>
      <c r="C60" s="33"/>
      <c r="D60" s="33"/>
      <c r="E60" s="33"/>
      <c r="F60" s="85">
        <v>28</v>
      </c>
      <c r="G60" s="86" t="str">
        <f t="shared" si="0"/>
        <v>DÉBIL</v>
      </c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</row>
    <row r="61" spans="1:19" x14ac:dyDescent="0.25">
      <c r="A61" s="33"/>
      <c r="B61" s="33"/>
      <c r="C61" s="33"/>
      <c r="D61" s="33"/>
      <c r="E61" s="33"/>
      <c r="F61" s="85">
        <v>29</v>
      </c>
      <c r="G61" s="86" t="str">
        <f t="shared" si="0"/>
        <v>DÉBIL</v>
      </c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1:19" x14ac:dyDescent="0.25">
      <c r="A62" s="33"/>
      <c r="B62" s="33"/>
      <c r="C62" s="33"/>
      <c r="D62" s="33"/>
      <c r="E62" s="33"/>
      <c r="F62" s="85">
        <v>30</v>
      </c>
      <c r="G62" s="86" t="str">
        <f t="shared" si="0"/>
        <v>DÉBIL</v>
      </c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1:19" x14ac:dyDescent="0.25">
      <c r="A63" s="33"/>
      <c r="B63" s="33"/>
      <c r="C63" s="33"/>
      <c r="D63" s="33"/>
      <c r="E63" s="33"/>
      <c r="F63" s="85">
        <v>31</v>
      </c>
      <c r="G63" s="86" t="str">
        <f t="shared" si="0"/>
        <v>DÉBIL</v>
      </c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1:19" x14ac:dyDescent="0.25">
      <c r="A64" s="33"/>
      <c r="B64" s="33"/>
      <c r="C64" s="33"/>
      <c r="D64" s="33"/>
      <c r="E64" s="33"/>
      <c r="F64" s="85">
        <v>32</v>
      </c>
      <c r="G64" s="86" t="str">
        <f t="shared" si="0"/>
        <v>DÉBIL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1:19" x14ac:dyDescent="0.25">
      <c r="A65" s="33"/>
      <c r="B65" s="33"/>
      <c r="C65" s="33"/>
      <c r="D65" s="33"/>
      <c r="E65" s="33"/>
      <c r="F65" s="85">
        <v>33</v>
      </c>
      <c r="G65" s="86" t="str">
        <f t="shared" si="0"/>
        <v>DÉBIL</v>
      </c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1:19" x14ac:dyDescent="0.25">
      <c r="A66" s="33"/>
      <c r="B66" s="33"/>
      <c r="C66" s="33"/>
      <c r="D66" s="33"/>
      <c r="E66" s="33"/>
      <c r="F66" s="85">
        <v>34</v>
      </c>
      <c r="G66" s="86" t="str">
        <f t="shared" si="0"/>
        <v>DÉBIL</v>
      </c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1:19" x14ac:dyDescent="0.25">
      <c r="A67" s="33"/>
      <c r="B67" s="33"/>
      <c r="C67" s="33"/>
      <c r="D67" s="33"/>
      <c r="E67" s="33"/>
      <c r="F67" s="85">
        <v>35</v>
      </c>
      <c r="G67" s="86" t="str">
        <f t="shared" si="0"/>
        <v>DÉBIL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1:19" x14ac:dyDescent="0.25">
      <c r="A68" s="33"/>
      <c r="B68" s="33"/>
      <c r="C68" s="33"/>
      <c r="D68" s="33"/>
      <c r="E68" s="33"/>
      <c r="F68" s="85">
        <v>36</v>
      </c>
      <c r="G68" s="86" t="str">
        <f t="shared" si="0"/>
        <v>DÉBIL</v>
      </c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19" x14ac:dyDescent="0.25">
      <c r="A69" s="33"/>
      <c r="B69" s="33"/>
      <c r="C69" s="33"/>
      <c r="D69" s="33"/>
      <c r="E69" s="33"/>
      <c r="F69" s="85">
        <v>37</v>
      </c>
      <c r="G69" s="86" t="str">
        <f t="shared" si="0"/>
        <v>DÉBIL</v>
      </c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19" x14ac:dyDescent="0.25">
      <c r="A70" s="33"/>
      <c r="B70" s="33"/>
      <c r="C70" s="33"/>
      <c r="D70" s="33"/>
      <c r="E70" s="33"/>
      <c r="F70" s="85">
        <v>38</v>
      </c>
      <c r="G70" s="86" t="str">
        <f t="shared" si="0"/>
        <v>DÉBIL</v>
      </c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1:19" x14ac:dyDescent="0.25">
      <c r="A71" s="33"/>
      <c r="B71" s="33"/>
      <c r="C71" s="33"/>
      <c r="D71" s="33"/>
      <c r="E71" s="33"/>
      <c r="F71" s="85">
        <v>39</v>
      </c>
      <c r="G71" s="86" t="str">
        <f t="shared" si="0"/>
        <v>DÉBIL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1:19" x14ac:dyDescent="0.25">
      <c r="A72" s="33"/>
      <c r="B72" s="33"/>
      <c r="C72" s="33"/>
      <c r="D72" s="33"/>
      <c r="E72" s="33"/>
      <c r="F72" s="85">
        <v>40</v>
      </c>
      <c r="G72" s="86" t="str">
        <f t="shared" si="0"/>
        <v>DÉBIL</v>
      </c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19" x14ac:dyDescent="0.25">
      <c r="A73" s="33"/>
      <c r="B73" s="33"/>
      <c r="C73" s="33"/>
      <c r="D73" s="33"/>
      <c r="E73" s="33"/>
      <c r="F73" s="85">
        <v>41</v>
      </c>
      <c r="G73" s="86" t="str">
        <f t="shared" si="0"/>
        <v>DÉBIL</v>
      </c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1:19" x14ac:dyDescent="0.25">
      <c r="A74" s="33"/>
      <c r="B74" s="33"/>
      <c r="C74" s="33"/>
      <c r="D74" s="33"/>
      <c r="E74" s="33"/>
      <c r="F74" s="85">
        <v>42</v>
      </c>
      <c r="G74" s="86" t="str">
        <f t="shared" si="0"/>
        <v>DÉBIL</v>
      </c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19" x14ac:dyDescent="0.25">
      <c r="A75" s="33"/>
      <c r="B75" s="33"/>
      <c r="C75" s="33"/>
      <c r="D75" s="33"/>
      <c r="E75" s="33"/>
      <c r="F75" s="85">
        <v>43</v>
      </c>
      <c r="G75" s="86" t="str">
        <f t="shared" si="0"/>
        <v>DÉBIL</v>
      </c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1:19" x14ac:dyDescent="0.25">
      <c r="A76" s="33"/>
      <c r="B76" s="33"/>
      <c r="C76" s="33"/>
      <c r="D76" s="33"/>
      <c r="E76" s="33"/>
      <c r="F76" s="85">
        <v>44</v>
      </c>
      <c r="G76" s="86" t="str">
        <f t="shared" si="0"/>
        <v>DÉBIL</v>
      </c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1:19" x14ac:dyDescent="0.25">
      <c r="A77" s="33"/>
      <c r="B77" s="33"/>
      <c r="C77" s="33"/>
      <c r="D77" s="33"/>
      <c r="E77" s="33"/>
      <c r="F77" s="85">
        <v>45</v>
      </c>
      <c r="G77" s="86" t="str">
        <f t="shared" si="0"/>
        <v>DÉBIL</v>
      </c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1:19" x14ac:dyDescent="0.25">
      <c r="A78" s="33"/>
      <c r="B78" s="33"/>
      <c r="C78" s="33"/>
      <c r="D78" s="33"/>
      <c r="E78" s="33"/>
      <c r="F78" s="85">
        <v>46</v>
      </c>
      <c r="G78" s="86" t="str">
        <f t="shared" si="0"/>
        <v>DÉBIL</v>
      </c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1:19" x14ac:dyDescent="0.25">
      <c r="A79" s="33"/>
      <c r="B79" s="33"/>
      <c r="C79" s="33"/>
      <c r="D79" s="33"/>
      <c r="E79" s="33"/>
      <c r="F79" s="85">
        <v>47</v>
      </c>
      <c r="G79" s="86" t="str">
        <f t="shared" si="0"/>
        <v>DÉBIL</v>
      </c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1:19" x14ac:dyDescent="0.25">
      <c r="A80" s="33"/>
      <c r="B80" s="33"/>
      <c r="C80" s="33"/>
      <c r="D80" s="33"/>
      <c r="E80" s="33"/>
      <c r="F80" s="85">
        <v>48</v>
      </c>
      <c r="G80" s="86" t="str">
        <f t="shared" si="0"/>
        <v>DÉBIL</v>
      </c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x14ac:dyDescent="0.25">
      <c r="A81" s="33"/>
      <c r="B81" s="33"/>
      <c r="C81" s="33"/>
      <c r="D81" s="33"/>
      <c r="E81" s="33"/>
      <c r="F81" s="85">
        <v>49</v>
      </c>
      <c r="G81" s="86" t="str">
        <f t="shared" si="0"/>
        <v>DÉBIL</v>
      </c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x14ac:dyDescent="0.25">
      <c r="A82" s="33"/>
      <c r="B82" s="33"/>
      <c r="C82" s="33"/>
      <c r="D82" s="33"/>
      <c r="E82" s="33"/>
      <c r="F82" s="85">
        <v>50</v>
      </c>
      <c r="G82" s="86" t="str">
        <f t="shared" si="0"/>
        <v>DÉBIL</v>
      </c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x14ac:dyDescent="0.25">
      <c r="A83" s="33"/>
      <c r="B83" s="33"/>
      <c r="C83" s="33"/>
      <c r="D83" s="33"/>
      <c r="E83" s="33"/>
      <c r="F83" s="85">
        <v>51</v>
      </c>
      <c r="G83" s="86" t="str">
        <f t="shared" si="0"/>
        <v>DÉBIL</v>
      </c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x14ac:dyDescent="0.25">
      <c r="A84" s="33"/>
      <c r="B84" s="33"/>
      <c r="C84" s="33"/>
      <c r="D84" s="33"/>
      <c r="E84" s="33"/>
      <c r="F84" s="85">
        <v>52</v>
      </c>
      <c r="G84" s="86" t="str">
        <f t="shared" si="0"/>
        <v>DÉBIL</v>
      </c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x14ac:dyDescent="0.25">
      <c r="A85" s="33"/>
      <c r="B85" s="33"/>
      <c r="C85" s="33"/>
      <c r="D85" s="33"/>
      <c r="E85" s="33"/>
      <c r="F85" s="85">
        <v>53</v>
      </c>
      <c r="G85" s="86" t="str">
        <f t="shared" si="0"/>
        <v>DÉBIL</v>
      </c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x14ac:dyDescent="0.25">
      <c r="A86" s="33"/>
      <c r="B86" s="33"/>
      <c r="C86" s="33"/>
      <c r="D86" s="33"/>
      <c r="E86" s="33"/>
      <c r="F86" s="85">
        <v>54</v>
      </c>
      <c r="G86" s="86" t="str">
        <f t="shared" si="0"/>
        <v>DÉBIL</v>
      </c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x14ac:dyDescent="0.25">
      <c r="A87" s="33"/>
      <c r="B87" s="33"/>
      <c r="C87" s="33"/>
      <c r="D87" s="33"/>
      <c r="E87" s="33"/>
      <c r="F87" s="85">
        <v>55</v>
      </c>
      <c r="G87" s="86" t="str">
        <f t="shared" si="0"/>
        <v>DÉBIL</v>
      </c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x14ac:dyDescent="0.25">
      <c r="A88" s="33"/>
      <c r="B88" s="33"/>
      <c r="C88" s="33"/>
      <c r="D88" s="33"/>
      <c r="E88" s="33"/>
      <c r="F88" s="85">
        <v>56</v>
      </c>
      <c r="G88" s="86" t="str">
        <f t="shared" si="0"/>
        <v>DÉBIL</v>
      </c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x14ac:dyDescent="0.25">
      <c r="A89" s="33"/>
      <c r="B89" s="33"/>
      <c r="C89" s="33"/>
      <c r="D89" s="33"/>
      <c r="E89" s="33"/>
      <c r="F89" s="85">
        <v>57</v>
      </c>
      <c r="G89" s="86" t="str">
        <f t="shared" si="0"/>
        <v>DÉBIL</v>
      </c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x14ac:dyDescent="0.25">
      <c r="A90" s="33"/>
      <c r="B90" s="33"/>
      <c r="C90" s="33"/>
      <c r="D90" s="33"/>
      <c r="E90" s="33"/>
      <c r="F90" s="85">
        <v>58</v>
      </c>
      <c r="G90" s="86" t="str">
        <f t="shared" si="0"/>
        <v>DÉBIL</v>
      </c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x14ac:dyDescent="0.25">
      <c r="A91" s="33"/>
      <c r="B91" s="33"/>
      <c r="C91" s="33"/>
      <c r="D91" s="33"/>
      <c r="E91" s="33"/>
      <c r="F91" s="85">
        <v>59</v>
      </c>
      <c r="G91" s="86" t="str">
        <f t="shared" si="0"/>
        <v>DÉBIL</v>
      </c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x14ac:dyDescent="0.25">
      <c r="A92" s="33"/>
      <c r="B92" s="33"/>
      <c r="C92" s="33"/>
      <c r="D92" s="33"/>
      <c r="E92" s="33"/>
      <c r="F92" s="85">
        <v>60</v>
      </c>
      <c r="G92" s="86" t="str">
        <f t="shared" si="0"/>
        <v>DÉBIL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x14ac:dyDescent="0.25">
      <c r="A93" s="33"/>
      <c r="B93" s="33"/>
      <c r="C93" s="33"/>
      <c r="D93" s="33"/>
      <c r="E93" s="33"/>
      <c r="F93" s="85">
        <v>61</v>
      </c>
      <c r="G93" s="86" t="str">
        <f t="shared" si="0"/>
        <v>DÉBIL</v>
      </c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x14ac:dyDescent="0.25">
      <c r="A94" s="33"/>
      <c r="B94" s="33"/>
      <c r="C94" s="33"/>
      <c r="D94" s="33"/>
      <c r="E94" s="33"/>
      <c r="F94" s="85">
        <v>62</v>
      </c>
      <c r="G94" s="86" t="str">
        <f t="shared" si="0"/>
        <v>DÉBIL</v>
      </c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x14ac:dyDescent="0.25">
      <c r="A95" s="33"/>
      <c r="B95" s="33"/>
      <c r="C95" s="33"/>
      <c r="D95" s="33"/>
      <c r="E95" s="33"/>
      <c r="F95" s="85">
        <v>63</v>
      </c>
      <c r="G95" s="86" t="str">
        <f t="shared" si="0"/>
        <v>DÉBIL</v>
      </c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</row>
    <row r="96" spans="1:19" x14ac:dyDescent="0.25">
      <c r="A96" s="33"/>
      <c r="B96" s="33"/>
      <c r="C96" s="33"/>
      <c r="D96" s="33"/>
      <c r="E96" s="33"/>
      <c r="F96" s="85">
        <v>64</v>
      </c>
      <c r="G96" s="86" t="str">
        <f t="shared" si="0"/>
        <v>DÉBIL</v>
      </c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</row>
    <row r="97" spans="1:19" x14ac:dyDescent="0.25">
      <c r="A97" s="33"/>
      <c r="B97" s="33"/>
      <c r="C97" s="33"/>
      <c r="D97" s="33"/>
      <c r="E97" s="33"/>
      <c r="F97" s="85">
        <v>65</v>
      </c>
      <c r="G97" s="86" t="str">
        <f t="shared" ref="G97:G132" si="1">IF(F97&lt;=85,"DÉBIL",IF(F97&lt;=95,"MODERADO",IF(F97&lt;=100,"FUERTE")))</f>
        <v>DÉBIL</v>
      </c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</row>
    <row r="98" spans="1:19" x14ac:dyDescent="0.25">
      <c r="A98" s="33"/>
      <c r="B98" s="33"/>
      <c r="C98" s="33"/>
      <c r="D98" s="33"/>
      <c r="E98" s="33"/>
      <c r="F98" s="85">
        <v>66</v>
      </c>
      <c r="G98" s="86" t="str">
        <f t="shared" si="1"/>
        <v>DÉBIL</v>
      </c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</row>
    <row r="99" spans="1:19" x14ac:dyDescent="0.25">
      <c r="A99" s="33"/>
      <c r="B99" s="33"/>
      <c r="C99" s="33"/>
      <c r="D99" s="33"/>
      <c r="E99" s="33"/>
      <c r="F99" s="85">
        <v>67</v>
      </c>
      <c r="G99" s="86" t="str">
        <f t="shared" si="1"/>
        <v>DÉBIL</v>
      </c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</row>
    <row r="100" spans="1:19" x14ac:dyDescent="0.25">
      <c r="A100" s="33"/>
      <c r="B100" s="33"/>
      <c r="C100" s="33"/>
      <c r="D100" s="33"/>
      <c r="E100" s="33"/>
      <c r="F100" s="85">
        <v>68</v>
      </c>
      <c r="G100" s="86" t="str">
        <f t="shared" si="1"/>
        <v>DÉBIL</v>
      </c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</row>
    <row r="101" spans="1:19" x14ac:dyDescent="0.25">
      <c r="A101" s="33"/>
      <c r="B101" s="33"/>
      <c r="C101" s="33"/>
      <c r="D101" s="33"/>
      <c r="E101" s="33"/>
      <c r="F101" s="85">
        <v>69</v>
      </c>
      <c r="G101" s="86" t="str">
        <f t="shared" si="1"/>
        <v>DÉBIL</v>
      </c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</row>
    <row r="102" spans="1:19" x14ac:dyDescent="0.25">
      <c r="A102" s="33"/>
      <c r="B102" s="33"/>
      <c r="C102" s="33"/>
      <c r="D102" s="33"/>
      <c r="E102" s="33"/>
      <c r="F102" s="85">
        <v>70</v>
      </c>
      <c r="G102" s="86" t="str">
        <f t="shared" si="1"/>
        <v>DÉBIL</v>
      </c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x14ac:dyDescent="0.25">
      <c r="A103" s="33"/>
      <c r="B103" s="33"/>
      <c r="C103" s="33"/>
      <c r="D103" s="33"/>
      <c r="E103" s="33"/>
      <c r="F103" s="85">
        <v>71</v>
      </c>
      <c r="G103" s="86" t="str">
        <f t="shared" si="1"/>
        <v>DÉBIL</v>
      </c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spans="1:19" x14ac:dyDescent="0.25">
      <c r="A104" s="33"/>
      <c r="B104" s="33"/>
      <c r="C104" s="33"/>
      <c r="D104" s="33"/>
      <c r="E104" s="33"/>
      <c r="F104" s="85">
        <v>72</v>
      </c>
      <c r="G104" s="86" t="str">
        <f t="shared" si="1"/>
        <v>DÉBIL</v>
      </c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  <row r="105" spans="1:19" x14ac:dyDescent="0.25">
      <c r="A105" s="33"/>
      <c r="B105" s="33"/>
      <c r="C105" s="33"/>
      <c r="D105" s="33"/>
      <c r="E105" s="33"/>
      <c r="F105" s="85">
        <v>73</v>
      </c>
      <c r="G105" s="86" t="str">
        <f t="shared" si="1"/>
        <v>DÉBIL</v>
      </c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</row>
    <row r="106" spans="1:19" x14ac:dyDescent="0.25">
      <c r="A106" s="33"/>
      <c r="B106" s="33"/>
      <c r="C106" s="33"/>
      <c r="D106" s="33"/>
      <c r="E106" s="33"/>
      <c r="F106" s="85">
        <v>74</v>
      </c>
      <c r="G106" s="86" t="str">
        <f t="shared" si="1"/>
        <v>DÉBIL</v>
      </c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1:19" x14ac:dyDescent="0.25">
      <c r="A107" s="33"/>
      <c r="B107" s="33"/>
      <c r="C107" s="33"/>
      <c r="D107" s="33"/>
      <c r="E107" s="33"/>
      <c r="F107" s="85">
        <v>75</v>
      </c>
      <c r="G107" s="86" t="str">
        <f t="shared" si="1"/>
        <v>DÉBIL</v>
      </c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</row>
    <row r="108" spans="1:19" x14ac:dyDescent="0.25">
      <c r="A108" s="33"/>
      <c r="B108" s="33"/>
      <c r="C108" s="33"/>
      <c r="D108" s="33"/>
      <c r="E108" s="33"/>
      <c r="F108" s="85">
        <v>76</v>
      </c>
      <c r="G108" s="86" t="str">
        <f t="shared" si="1"/>
        <v>DÉBIL</v>
      </c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</row>
    <row r="109" spans="1:19" x14ac:dyDescent="0.25">
      <c r="A109" s="33"/>
      <c r="B109" s="33"/>
      <c r="C109" s="33"/>
      <c r="D109" s="33"/>
      <c r="E109" s="33"/>
      <c r="F109" s="85">
        <v>77</v>
      </c>
      <c r="G109" s="86" t="str">
        <f t="shared" si="1"/>
        <v>DÉBIL</v>
      </c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  <row r="110" spans="1:19" x14ac:dyDescent="0.25">
      <c r="A110" s="33"/>
      <c r="B110" s="33"/>
      <c r="C110" s="33"/>
      <c r="D110" s="33"/>
      <c r="E110" s="33"/>
      <c r="F110" s="85">
        <v>78</v>
      </c>
      <c r="G110" s="86" t="str">
        <f t="shared" si="1"/>
        <v>DÉBIL</v>
      </c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1:19" x14ac:dyDescent="0.25">
      <c r="A111" s="33"/>
      <c r="B111" s="33"/>
      <c r="C111" s="33"/>
      <c r="D111" s="33"/>
      <c r="E111" s="33"/>
      <c r="F111" s="85">
        <v>79</v>
      </c>
      <c r="G111" s="86" t="str">
        <f t="shared" si="1"/>
        <v>DÉBIL</v>
      </c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</row>
    <row r="112" spans="1:19" x14ac:dyDescent="0.25">
      <c r="A112" s="33"/>
      <c r="B112" s="33"/>
      <c r="C112" s="33"/>
      <c r="D112" s="33"/>
      <c r="E112" s="33"/>
      <c r="F112" s="85">
        <v>80</v>
      </c>
      <c r="G112" s="86" t="str">
        <f t="shared" si="1"/>
        <v>DÉBIL</v>
      </c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</row>
    <row r="113" spans="1:19" x14ac:dyDescent="0.25">
      <c r="A113" s="33"/>
      <c r="B113" s="33"/>
      <c r="C113" s="33"/>
      <c r="D113" s="33"/>
      <c r="E113" s="33"/>
      <c r="F113" s="85">
        <v>81</v>
      </c>
      <c r="G113" s="86" t="str">
        <f t="shared" si="1"/>
        <v>DÉBIL</v>
      </c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</row>
    <row r="114" spans="1:19" x14ac:dyDescent="0.25">
      <c r="A114" s="33"/>
      <c r="B114" s="33"/>
      <c r="C114" s="33"/>
      <c r="D114" s="33"/>
      <c r="E114" s="33"/>
      <c r="F114" s="85">
        <v>82</v>
      </c>
      <c r="G114" s="86" t="str">
        <f t="shared" si="1"/>
        <v>DÉBIL</v>
      </c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</row>
    <row r="115" spans="1:19" x14ac:dyDescent="0.25">
      <c r="A115" s="33"/>
      <c r="B115" s="33"/>
      <c r="C115" s="33"/>
      <c r="D115" s="33"/>
      <c r="E115" s="33"/>
      <c r="F115" s="85">
        <v>83</v>
      </c>
      <c r="G115" s="86" t="str">
        <f t="shared" si="1"/>
        <v>DÉBIL</v>
      </c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</row>
    <row r="116" spans="1:19" x14ac:dyDescent="0.25">
      <c r="A116" s="33"/>
      <c r="B116" s="33"/>
      <c r="C116" s="33"/>
      <c r="D116" s="33"/>
      <c r="E116" s="33"/>
      <c r="F116" s="85">
        <v>84</v>
      </c>
      <c r="G116" s="86" t="str">
        <f t="shared" si="1"/>
        <v>DÉBIL</v>
      </c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</row>
    <row r="117" spans="1:19" x14ac:dyDescent="0.25">
      <c r="A117" s="33"/>
      <c r="B117" s="33"/>
      <c r="C117" s="33"/>
      <c r="D117" s="33"/>
      <c r="E117" s="33"/>
      <c r="F117" s="85">
        <v>85</v>
      </c>
      <c r="G117" s="86" t="str">
        <f t="shared" si="1"/>
        <v>DÉBIL</v>
      </c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</row>
    <row r="118" spans="1:19" x14ac:dyDescent="0.25">
      <c r="A118" s="33"/>
      <c r="B118" s="33"/>
      <c r="C118" s="33"/>
      <c r="D118" s="33"/>
      <c r="E118" s="33"/>
      <c r="F118" s="85">
        <v>86</v>
      </c>
      <c r="G118" s="87" t="str">
        <f t="shared" si="1"/>
        <v>MODERADO</v>
      </c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</row>
    <row r="119" spans="1:19" x14ac:dyDescent="0.25">
      <c r="A119" s="33"/>
      <c r="B119" s="33"/>
      <c r="C119" s="33"/>
      <c r="D119" s="33"/>
      <c r="E119" s="33"/>
      <c r="F119" s="85">
        <v>87</v>
      </c>
      <c r="G119" s="87" t="str">
        <f t="shared" si="1"/>
        <v>MODERADO</v>
      </c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</row>
    <row r="120" spans="1:19" x14ac:dyDescent="0.25">
      <c r="A120" s="33"/>
      <c r="B120" s="33"/>
      <c r="C120" s="33"/>
      <c r="D120" s="33"/>
      <c r="E120" s="33"/>
      <c r="F120" s="85">
        <v>88</v>
      </c>
      <c r="G120" s="87" t="str">
        <f t="shared" si="1"/>
        <v>MODERADO</v>
      </c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</row>
    <row r="121" spans="1:19" x14ac:dyDescent="0.25">
      <c r="A121" s="33"/>
      <c r="B121" s="33"/>
      <c r="C121" s="33"/>
      <c r="D121" s="33"/>
      <c r="E121" s="33"/>
      <c r="F121" s="85">
        <v>89</v>
      </c>
      <c r="G121" s="87" t="str">
        <f t="shared" si="1"/>
        <v>MODERADO</v>
      </c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</row>
    <row r="122" spans="1:19" x14ac:dyDescent="0.25">
      <c r="A122" s="33"/>
      <c r="B122" s="33"/>
      <c r="C122" s="33"/>
      <c r="D122" s="33"/>
      <c r="E122" s="33"/>
      <c r="F122" s="85">
        <v>90</v>
      </c>
      <c r="G122" s="87" t="str">
        <f t="shared" si="1"/>
        <v>MODERADO</v>
      </c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</row>
    <row r="123" spans="1:19" x14ac:dyDescent="0.25">
      <c r="A123" s="33"/>
      <c r="B123" s="33"/>
      <c r="C123" s="33"/>
      <c r="D123" s="33"/>
      <c r="E123" s="33"/>
      <c r="F123" s="85">
        <v>91</v>
      </c>
      <c r="G123" s="87" t="str">
        <f t="shared" si="1"/>
        <v>MODERADO</v>
      </c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</row>
    <row r="124" spans="1:19" x14ac:dyDescent="0.25">
      <c r="A124" s="33"/>
      <c r="B124" s="33"/>
      <c r="C124" s="33"/>
      <c r="D124" s="33"/>
      <c r="E124" s="33"/>
      <c r="F124" s="85">
        <v>92</v>
      </c>
      <c r="G124" s="87" t="str">
        <f t="shared" si="1"/>
        <v>MODERADO</v>
      </c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</row>
    <row r="125" spans="1:19" x14ac:dyDescent="0.25">
      <c r="A125" s="33"/>
      <c r="B125" s="33"/>
      <c r="C125" s="33"/>
      <c r="D125" s="33"/>
      <c r="E125" s="33"/>
      <c r="F125" s="85">
        <v>93</v>
      </c>
      <c r="G125" s="87" t="str">
        <f t="shared" si="1"/>
        <v>MODERADO</v>
      </c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</row>
    <row r="126" spans="1:19" x14ac:dyDescent="0.25">
      <c r="A126" s="33"/>
      <c r="B126" s="33"/>
      <c r="C126" s="33"/>
      <c r="D126" s="33"/>
      <c r="E126" s="33"/>
      <c r="F126" s="85">
        <v>94</v>
      </c>
      <c r="G126" s="87" t="str">
        <f t="shared" si="1"/>
        <v>MODERADO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</row>
    <row r="127" spans="1:19" x14ac:dyDescent="0.25">
      <c r="A127" s="33"/>
      <c r="B127" s="33"/>
      <c r="C127" s="33"/>
      <c r="D127" s="33"/>
      <c r="E127" s="33"/>
      <c r="F127" s="85">
        <v>95</v>
      </c>
      <c r="G127" s="87" t="str">
        <f t="shared" si="1"/>
        <v>MODERADO</v>
      </c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</row>
    <row r="128" spans="1:19" x14ac:dyDescent="0.25">
      <c r="A128" s="33"/>
      <c r="B128" s="33"/>
      <c r="C128" s="33"/>
      <c r="D128" s="33"/>
      <c r="E128" s="33"/>
      <c r="F128" s="85">
        <v>96</v>
      </c>
      <c r="G128" s="88" t="str">
        <f t="shared" si="1"/>
        <v>FUERTE</v>
      </c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</row>
    <row r="129" spans="1:19" x14ac:dyDescent="0.25">
      <c r="A129" s="33"/>
      <c r="B129" s="33"/>
      <c r="C129" s="33"/>
      <c r="D129" s="33"/>
      <c r="E129" s="33"/>
      <c r="F129" s="85">
        <v>97</v>
      </c>
      <c r="G129" s="88" t="str">
        <f t="shared" si="1"/>
        <v>FUERTE</v>
      </c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</row>
    <row r="130" spans="1:19" x14ac:dyDescent="0.25">
      <c r="A130" s="33"/>
      <c r="B130" s="33"/>
      <c r="C130" s="33"/>
      <c r="D130" s="33"/>
      <c r="E130" s="33"/>
      <c r="F130" s="85">
        <v>98</v>
      </c>
      <c r="G130" s="88" t="str">
        <f t="shared" si="1"/>
        <v>FUERTE</v>
      </c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</row>
    <row r="131" spans="1:19" x14ac:dyDescent="0.25">
      <c r="A131" s="33"/>
      <c r="B131" s="33"/>
      <c r="C131" s="33"/>
      <c r="D131" s="33"/>
      <c r="E131" s="33"/>
      <c r="F131" s="85">
        <v>99</v>
      </c>
      <c r="G131" s="88" t="str">
        <f t="shared" si="1"/>
        <v>FUERTE</v>
      </c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</row>
    <row r="132" spans="1:19" x14ac:dyDescent="0.25">
      <c r="A132" s="33"/>
      <c r="B132" s="33"/>
      <c r="C132" s="33"/>
      <c r="D132" s="33"/>
      <c r="E132" s="33"/>
      <c r="F132" s="85">
        <v>100</v>
      </c>
      <c r="G132" s="88" t="str">
        <f t="shared" si="1"/>
        <v>FUERTE</v>
      </c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</row>
    <row r="133" spans="1:19" x14ac:dyDescent="0.25">
      <c r="A133" s="33"/>
      <c r="B133" s="33"/>
      <c r="C133" s="33"/>
      <c r="F133" s="89"/>
    </row>
    <row r="134" spans="1:19" x14ac:dyDescent="0.25">
      <c r="F134" s="89"/>
    </row>
    <row r="135" spans="1:19" x14ac:dyDescent="0.25">
      <c r="F135" s="89"/>
    </row>
    <row r="136" spans="1:19" x14ac:dyDescent="0.25">
      <c r="F136" s="89"/>
    </row>
    <row r="137" spans="1:19" x14ac:dyDescent="0.25">
      <c r="F137" s="89"/>
    </row>
    <row r="138" spans="1:19" x14ac:dyDescent="0.25">
      <c r="F138" s="89"/>
    </row>
    <row r="139" spans="1:19" x14ac:dyDescent="0.25">
      <c r="F139" s="89"/>
    </row>
    <row r="140" spans="1:19" x14ac:dyDescent="0.25">
      <c r="F140" s="89"/>
    </row>
    <row r="141" spans="1:19" x14ac:dyDescent="0.25">
      <c r="F141" s="89"/>
    </row>
    <row r="142" spans="1:19" x14ac:dyDescent="0.25">
      <c r="F142" s="89"/>
    </row>
    <row r="143" spans="1:19" x14ac:dyDescent="0.25">
      <c r="F143" s="89"/>
    </row>
    <row r="144" spans="1:19" x14ac:dyDescent="0.25">
      <c r="F144" s="89"/>
    </row>
    <row r="145" spans="6:6" x14ac:dyDescent="0.25">
      <c r="F145" s="89"/>
    </row>
    <row r="146" spans="6:6" x14ac:dyDescent="0.25">
      <c r="F146" s="89"/>
    </row>
    <row r="147" spans="6:6" x14ac:dyDescent="0.25">
      <c r="F147" s="89"/>
    </row>
    <row r="148" spans="6:6" x14ac:dyDescent="0.25">
      <c r="F148" s="89"/>
    </row>
    <row r="149" spans="6:6" x14ac:dyDescent="0.25">
      <c r="F149" s="89"/>
    </row>
    <row r="150" spans="6:6" x14ac:dyDescent="0.25">
      <c r="F150" s="89"/>
    </row>
    <row r="151" spans="6:6" x14ac:dyDescent="0.25">
      <c r="F151" s="89"/>
    </row>
    <row r="152" spans="6:6" x14ac:dyDescent="0.25">
      <c r="F152" s="89"/>
    </row>
    <row r="153" spans="6:6" x14ac:dyDescent="0.25">
      <c r="F153" s="89"/>
    </row>
    <row r="154" spans="6:6" x14ac:dyDescent="0.25">
      <c r="F154" s="89"/>
    </row>
    <row r="155" spans="6:6" x14ac:dyDescent="0.25">
      <c r="F155" s="89"/>
    </row>
    <row r="156" spans="6:6" x14ac:dyDescent="0.25">
      <c r="F156" s="89"/>
    </row>
    <row r="157" spans="6:6" x14ac:dyDescent="0.25">
      <c r="F157" s="89"/>
    </row>
    <row r="158" spans="6:6" x14ac:dyDescent="0.25">
      <c r="F158" s="89"/>
    </row>
    <row r="159" spans="6:6" x14ac:dyDescent="0.25">
      <c r="F159" s="89"/>
    </row>
    <row r="160" spans="6:6" x14ac:dyDescent="0.25">
      <c r="F160" s="89"/>
    </row>
    <row r="161" spans="6:6" x14ac:dyDescent="0.25">
      <c r="F161" s="89"/>
    </row>
    <row r="162" spans="6:6" x14ac:dyDescent="0.25">
      <c r="F162" s="89"/>
    </row>
    <row r="163" spans="6:6" x14ac:dyDescent="0.25">
      <c r="F163" s="89"/>
    </row>
    <row r="164" spans="6:6" x14ac:dyDescent="0.25">
      <c r="F164" s="89"/>
    </row>
    <row r="165" spans="6:6" x14ac:dyDescent="0.25">
      <c r="F165" s="89"/>
    </row>
    <row r="166" spans="6:6" x14ac:dyDescent="0.25">
      <c r="F166" s="89"/>
    </row>
    <row r="167" spans="6:6" x14ac:dyDescent="0.25">
      <c r="F167" s="89"/>
    </row>
    <row r="168" spans="6:6" x14ac:dyDescent="0.25">
      <c r="F168" s="89"/>
    </row>
    <row r="169" spans="6:6" x14ac:dyDescent="0.25">
      <c r="F169" s="89"/>
    </row>
    <row r="170" spans="6:6" x14ac:dyDescent="0.25">
      <c r="F170" s="89"/>
    </row>
    <row r="171" spans="6:6" x14ac:dyDescent="0.25">
      <c r="F171" s="89"/>
    </row>
    <row r="172" spans="6:6" x14ac:dyDescent="0.25">
      <c r="F172" s="89"/>
    </row>
    <row r="173" spans="6:6" x14ac:dyDescent="0.25">
      <c r="F173" s="89"/>
    </row>
    <row r="174" spans="6:6" x14ac:dyDescent="0.25">
      <c r="F174" s="89"/>
    </row>
    <row r="175" spans="6:6" x14ac:dyDescent="0.25">
      <c r="F175" s="89"/>
    </row>
    <row r="176" spans="6:6" x14ac:dyDescent="0.25">
      <c r="F176" s="89"/>
    </row>
    <row r="177" spans="6:6" x14ac:dyDescent="0.25">
      <c r="F177" s="89"/>
    </row>
    <row r="178" spans="6:6" x14ac:dyDescent="0.25">
      <c r="F178" s="89"/>
    </row>
    <row r="179" spans="6:6" x14ac:dyDescent="0.25">
      <c r="F179" s="89"/>
    </row>
    <row r="180" spans="6:6" x14ac:dyDescent="0.25">
      <c r="F180" s="89"/>
    </row>
    <row r="181" spans="6:6" x14ac:dyDescent="0.25">
      <c r="F181" s="89"/>
    </row>
    <row r="182" spans="6:6" x14ac:dyDescent="0.25">
      <c r="F182" s="89"/>
    </row>
    <row r="183" spans="6:6" x14ac:dyDescent="0.25">
      <c r="F183" s="89"/>
    </row>
    <row r="184" spans="6:6" x14ac:dyDescent="0.25">
      <c r="F184" s="89"/>
    </row>
    <row r="185" spans="6:6" x14ac:dyDescent="0.25">
      <c r="F185" s="89"/>
    </row>
    <row r="186" spans="6:6" x14ac:dyDescent="0.25">
      <c r="F186" s="89"/>
    </row>
    <row r="187" spans="6:6" x14ac:dyDescent="0.25">
      <c r="F187" s="89"/>
    </row>
    <row r="188" spans="6:6" x14ac:dyDescent="0.25">
      <c r="F188" s="89"/>
    </row>
    <row r="189" spans="6:6" x14ac:dyDescent="0.25">
      <c r="F189" s="89"/>
    </row>
    <row r="190" spans="6:6" x14ac:dyDescent="0.25">
      <c r="F190" s="89"/>
    </row>
    <row r="191" spans="6:6" x14ac:dyDescent="0.25">
      <c r="F191" s="89"/>
    </row>
    <row r="192" spans="6:6" x14ac:dyDescent="0.25">
      <c r="F192" s="89"/>
    </row>
    <row r="193" spans="6:6" x14ac:dyDescent="0.25">
      <c r="F193" s="89"/>
    </row>
    <row r="194" spans="6:6" x14ac:dyDescent="0.25">
      <c r="F194" s="89"/>
    </row>
    <row r="195" spans="6:6" x14ac:dyDescent="0.25">
      <c r="F195" s="89"/>
    </row>
    <row r="196" spans="6:6" x14ac:dyDescent="0.25">
      <c r="F196" s="89"/>
    </row>
    <row r="197" spans="6:6" x14ac:dyDescent="0.25">
      <c r="F197" s="89"/>
    </row>
    <row r="198" spans="6:6" x14ac:dyDescent="0.25">
      <c r="F198" s="89"/>
    </row>
    <row r="199" spans="6:6" x14ac:dyDescent="0.25">
      <c r="F199" s="89"/>
    </row>
    <row r="200" spans="6:6" x14ac:dyDescent="0.25">
      <c r="F200" s="89"/>
    </row>
    <row r="201" spans="6:6" x14ac:dyDescent="0.25">
      <c r="F201" s="89"/>
    </row>
    <row r="202" spans="6:6" x14ac:dyDescent="0.25">
      <c r="F202" s="89"/>
    </row>
    <row r="203" spans="6:6" x14ac:dyDescent="0.25">
      <c r="F203" s="89"/>
    </row>
    <row r="204" spans="6:6" x14ac:dyDescent="0.25">
      <c r="F204" s="89"/>
    </row>
    <row r="205" spans="6:6" x14ac:dyDescent="0.25">
      <c r="F205" s="89"/>
    </row>
    <row r="206" spans="6:6" x14ac:dyDescent="0.25">
      <c r="F206" s="89"/>
    </row>
    <row r="207" spans="6:6" x14ac:dyDescent="0.25">
      <c r="F207" s="89"/>
    </row>
    <row r="208" spans="6:6" x14ac:dyDescent="0.25">
      <c r="F208" s="89"/>
    </row>
    <row r="209" spans="6:6" x14ac:dyDescent="0.25">
      <c r="F209" s="89"/>
    </row>
    <row r="210" spans="6:6" x14ac:dyDescent="0.25">
      <c r="F210" s="89"/>
    </row>
    <row r="211" spans="6:6" x14ac:dyDescent="0.25">
      <c r="F211" s="89"/>
    </row>
    <row r="212" spans="6:6" x14ac:dyDescent="0.25">
      <c r="F212" s="89"/>
    </row>
    <row r="213" spans="6:6" x14ac:dyDescent="0.25">
      <c r="F213" s="89"/>
    </row>
    <row r="214" spans="6:6" x14ac:dyDescent="0.25">
      <c r="F214" s="89"/>
    </row>
    <row r="215" spans="6:6" x14ac:dyDescent="0.25">
      <c r="F215" s="89"/>
    </row>
    <row r="216" spans="6:6" x14ac:dyDescent="0.25">
      <c r="F216" s="89"/>
    </row>
    <row r="217" spans="6:6" x14ac:dyDescent="0.25">
      <c r="F217" s="89"/>
    </row>
    <row r="218" spans="6:6" x14ac:dyDescent="0.25">
      <c r="F218" s="89"/>
    </row>
    <row r="219" spans="6:6" x14ac:dyDescent="0.25">
      <c r="F219" s="89"/>
    </row>
    <row r="220" spans="6:6" x14ac:dyDescent="0.25">
      <c r="F220" s="89"/>
    </row>
    <row r="221" spans="6:6" x14ac:dyDescent="0.25">
      <c r="F221" s="89"/>
    </row>
    <row r="222" spans="6:6" x14ac:dyDescent="0.25">
      <c r="F222" s="89"/>
    </row>
    <row r="223" spans="6:6" x14ac:dyDescent="0.25">
      <c r="F223" s="89"/>
    </row>
    <row r="224" spans="6:6" x14ac:dyDescent="0.25">
      <c r="F224" s="89"/>
    </row>
    <row r="225" spans="6:6" x14ac:dyDescent="0.25">
      <c r="F225" s="89"/>
    </row>
    <row r="226" spans="6:6" x14ac:dyDescent="0.25">
      <c r="F226" s="89"/>
    </row>
    <row r="227" spans="6:6" x14ac:dyDescent="0.25">
      <c r="F227" s="89"/>
    </row>
    <row r="228" spans="6:6" x14ac:dyDescent="0.25">
      <c r="F228" s="89"/>
    </row>
    <row r="229" spans="6:6" x14ac:dyDescent="0.25">
      <c r="F229" s="89"/>
    </row>
    <row r="230" spans="6:6" x14ac:dyDescent="0.25">
      <c r="F230" s="89"/>
    </row>
    <row r="231" spans="6:6" x14ac:dyDescent="0.25">
      <c r="F231" s="89"/>
    </row>
    <row r="232" spans="6:6" x14ac:dyDescent="0.25">
      <c r="F232" s="89"/>
    </row>
    <row r="233" spans="6:6" x14ac:dyDescent="0.25">
      <c r="F233" s="89"/>
    </row>
    <row r="234" spans="6:6" x14ac:dyDescent="0.25">
      <c r="F234" s="89"/>
    </row>
    <row r="235" spans="6:6" x14ac:dyDescent="0.25">
      <c r="F235" s="89"/>
    </row>
    <row r="236" spans="6:6" x14ac:dyDescent="0.25">
      <c r="F236" s="89"/>
    </row>
    <row r="237" spans="6:6" x14ac:dyDescent="0.25">
      <c r="F237" s="89"/>
    </row>
    <row r="238" spans="6:6" x14ac:dyDescent="0.25">
      <c r="F238" s="89"/>
    </row>
    <row r="239" spans="6:6" x14ac:dyDescent="0.25">
      <c r="F239" s="89"/>
    </row>
    <row r="240" spans="6:6" x14ac:dyDescent="0.25">
      <c r="F240" s="89"/>
    </row>
    <row r="241" spans="6:6" x14ac:dyDescent="0.25">
      <c r="F241" s="89"/>
    </row>
    <row r="242" spans="6:6" x14ac:dyDescent="0.25">
      <c r="F242" s="89"/>
    </row>
    <row r="243" spans="6:6" x14ac:dyDescent="0.25">
      <c r="F243" s="89"/>
    </row>
    <row r="244" spans="6:6" x14ac:dyDescent="0.25">
      <c r="F244" s="89"/>
    </row>
    <row r="245" spans="6:6" x14ac:dyDescent="0.25">
      <c r="F245" s="89"/>
    </row>
    <row r="246" spans="6:6" x14ac:dyDescent="0.25">
      <c r="F246" s="89"/>
    </row>
    <row r="247" spans="6:6" x14ac:dyDescent="0.25">
      <c r="F247" s="89"/>
    </row>
    <row r="248" spans="6:6" x14ac:dyDescent="0.25">
      <c r="F248" s="89"/>
    </row>
    <row r="249" spans="6:6" x14ac:dyDescent="0.25">
      <c r="F249" s="89"/>
    </row>
    <row r="250" spans="6:6" x14ac:dyDescent="0.25">
      <c r="F250" s="89"/>
    </row>
    <row r="251" spans="6:6" x14ac:dyDescent="0.25">
      <c r="F251" s="89"/>
    </row>
    <row r="252" spans="6:6" x14ac:dyDescent="0.25">
      <c r="F252" s="89"/>
    </row>
    <row r="253" spans="6:6" x14ac:dyDescent="0.25">
      <c r="F253" s="89"/>
    </row>
    <row r="254" spans="6:6" x14ac:dyDescent="0.25">
      <c r="F254" s="89"/>
    </row>
    <row r="255" spans="6:6" x14ac:dyDescent="0.25">
      <c r="F255" s="89"/>
    </row>
    <row r="256" spans="6:6" x14ac:dyDescent="0.25">
      <c r="F256" s="89"/>
    </row>
    <row r="257" spans="6:6" x14ac:dyDescent="0.25">
      <c r="F257" s="89"/>
    </row>
    <row r="258" spans="6:6" x14ac:dyDescent="0.25">
      <c r="F258" s="89"/>
    </row>
    <row r="259" spans="6:6" x14ac:dyDescent="0.25">
      <c r="F259" s="89"/>
    </row>
    <row r="260" spans="6:6" x14ac:dyDescent="0.25">
      <c r="F260" s="89"/>
    </row>
    <row r="261" spans="6:6" x14ac:dyDescent="0.25">
      <c r="F261" s="89"/>
    </row>
    <row r="262" spans="6:6" x14ac:dyDescent="0.25">
      <c r="F262" s="89"/>
    </row>
    <row r="263" spans="6:6" x14ac:dyDescent="0.25">
      <c r="F263" s="89"/>
    </row>
    <row r="264" spans="6:6" x14ac:dyDescent="0.25">
      <c r="F264" s="89"/>
    </row>
    <row r="265" spans="6:6" x14ac:dyDescent="0.25">
      <c r="F265" s="89"/>
    </row>
    <row r="266" spans="6:6" x14ac:dyDescent="0.25">
      <c r="F266" s="89"/>
    </row>
    <row r="267" spans="6:6" x14ac:dyDescent="0.25">
      <c r="F267" s="89"/>
    </row>
    <row r="268" spans="6:6" x14ac:dyDescent="0.25">
      <c r="F268" s="89"/>
    </row>
    <row r="269" spans="6:6" x14ac:dyDescent="0.25">
      <c r="F269" s="89"/>
    </row>
    <row r="270" spans="6:6" x14ac:dyDescent="0.25">
      <c r="F270" s="89"/>
    </row>
    <row r="271" spans="6:6" x14ac:dyDescent="0.25">
      <c r="F271" s="89"/>
    </row>
    <row r="272" spans="6:6" x14ac:dyDescent="0.25">
      <c r="F272" s="89"/>
    </row>
    <row r="273" spans="6:6" x14ac:dyDescent="0.25">
      <c r="F273" s="89"/>
    </row>
    <row r="274" spans="6:6" x14ac:dyDescent="0.25">
      <c r="F274" s="89"/>
    </row>
    <row r="275" spans="6:6" x14ac:dyDescent="0.25">
      <c r="F275" s="89"/>
    </row>
    <row r="276" spans="6:6" x14ac:dyDescent="0.25">
      <c r="F276" s="89"/>
    </row>
  </sheetData>
  <sheetProtection algorithmName="SHA-512" hashValue="XlaQKsxPpMDRFYTZucuypkgjsvqYsfCwzxWgTicpnZImvrP8wTH0dLihh/doZVskt+Tu/s5w7CdjjGWgg8hzFw==" saltValue="Jtq+N6LD2AKWsEwpyPPbMw==" spinCount="100000" sheet="1" objects="1" scenarios="1"/>
  <mergeCells count="3">
    <mergeCell ref="B8:E8"/>
    <mergeCell ref="D10:D12"/>
    <mergeCell ref="E10:E12"/>
  </mergeCells>
  <conditionalFormatting sqref="D10:D12">
    <cfRule type="cellIs" dxfId="21" priority="8" operator="between">
      <formula>96</formula>
      <formula>100</formula>
    </cfRule>
    <cfRule type="cellIs" dxfId="20" priority="9" operator="between">
      <formula>86</formula>
      <formula>95</formula>
    </cfRule>
    <cfRule type="cellIs" dxfId="19" priority="10" operator="between">
      <formula>0</formula>
      <formula>85</formula>
    </cfRule>
    <cfRule type="colorScale" priority="11">
      <colorScale>
        <cfvo type="min"/>
        <cfvo type="percent" val="95"/>
        <cfvo type="max"/>
        <color rgb="FFFF0000"/>
        <color rgb="FFFFFF00"/>
        <color rgb="FF63BE7B"/>
      </colorScale>
    </cfRule>
    <cfRule type="top10" dxfId="18" priority="12" percent="1" rank="85"/>
  </conditionalFormatting>
  <conditionalFormatting sqref="D10:E12">
    <cfRule type="containsText" dxfId="17" priority="1" operator="containsText" text="DÉBIL">
      <formula>NOT(ISERROR(SEARCH("DÉBIL",D10)))</formula>
    </cfRule>
  </conditionalFormatting>
  <conditionalFormatting sqref="E10">
    <cfRule type="expression" priority="6">
      <formula>IF(D10:D12&lt;=85,"DÉBIL",OR(IF(D10:D12&lt;=95,"MODERADO",OR(D10:D12&lt;=100,"FUERTE"))))</formula>
    </cfRule>
    <cfRule type="colorScale" priority="7">
      <colorScale>
        <cfvo type="num" val="85"/>
        <cfvo type="num" val="95"/>
        <cfvo type="num" val="96"/>
        <color rgb="FFFF0000"/>
        <color rgb="FFFFFF00"/>
        <color rgb="FF92D050"/>
      </colorScale>
    </cfRule>
  </conditionalFormatting>
  <conditionalFormatting sqref="E10:E12">
    <cfRule type="containsText" dxfId="16" priority="3" operator="containsText" text="FUERTE">
      <formula>NOT(ISERROR(SEARCH("FUERTE",E10)))</formula>
    </cfRule>
    <cfRule type="containsText" dxfId="15" priority="4" operator="containsText" text="MODERADO">
      <formula>NOT(ISERROR(SEARCH("MODERADO",E10)))</formula>
    </cfRule>
    <cfRule type="containsText" dxfId="14" priority="5" operator="containsText" text="MODERADO">
      <formula>NOT(ISERROR(SEARCH("MODERADO",E10)))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4A0A5-7443-41DE-98F5-58069D32533C}">
  <dimension ref="A1:S81"/>
  <sheetViews>
    <sheetView topLeftCell="A10" workbookViewId="0">
      <selection activeCell="C6" sqref="C6"/>
    </sheetView>
  </sheetViews>
  <sheetFormatPr baseColWidth="10" defaultColWidth="10.7109375" defaultRowHeight="15" x14ac:dyDescent="0.25"/>
  <cols>
    <col min="1" max="1" width="3.5703125" customWidth="1"/>
    <col min="2" max="2" width="30.28515625" customWidth="1"/>
    <col min="3" max="3" width="47.7109375" customWidth="1"/>
    <col min="4" max="4" width="20.42578125" customWidth="1"/>
    <col min="5" max="5" width="21" customWidth="1"/>
    <col min="6" max="6" width="6.7109375" customWidth="1"/>
    <col min="7" max="7" width="4.28515625" customWidth="1"/>
    <col min="8" max="8" width="3.7109375" customWidth="1"/>
    <col min="9" max="9" width="6" customWidth="1"/>
  </cols>
  <sheetData>
    <row r="1" spans="1:19" ht="15.75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0.25" customHeight="1" x14ac:dyDescent="0.25">
      <c r="A2" s="12"/>
      <c r="B2" s="27" t="s">
        <v>61</v>
      </c>
      <c r="C2" s="25" t="s">
        <v>76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0.25" customHeight="1" x14ac:dyDescent="0.25">
      <c r="A3" s="12"/>
      <c r="B3" s="28" t="s">
        <v>62</v>
      </c>
      <c r="C3" s="26" t="s">
        <v>77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0.25" customHeight="1" x14ac:dyDescent="0.25">
      <c r="A4" s="12"/>
      <c r="B4" s="29" t="s">
        <v>64</v>
      </c>
      <c r="C4" s="26" t="s">
        <v>78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20.25" customHeight="1" x14ac:dyDescent="0.25">
      <c r="A5" s="12"/>
      <c r="B5" s="28" t="s">
        <v>63</v>
      </c>
      <c r="C5" s="30" t="s">
        <v>79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59.1" customHeight="1" thickBot="1" x14ac:dyDescent="0.3">
      <c r="A6" s="12"/>
      <c r="B6" s="32" t="s">
        <v>69</v>
      </c>
      <c r="C6" s="31" t="s">
        <v>70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5.5" customHeight="1" thickBo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9" ht="36" customHeight="1" thickBot="1" x14ac:dyDescent="0.3">
      <c r="A8" s="12"/>
      <c r="B8" s="145" t="s">
        <v>30</v>
      </c>
      <c r="C8" s="146"/>
      <c r="D8" s="146"/>
      <c r="E8" s="146"/>
      <c r="F8" s="146"/>
      <c r="G8" s="146"/>
      <c r="H8" s="146"/>
      <c r="I8" s="147"/>
      <c r="J8" s="12"/>
      <c r="K8" s="12"/>
      <c r="L8" s="12"/>
      <c r="M8" s="12"/>
      <c r="N8" s="12"/>
      <c r="O8" s="12"/>
      <c r="P8" s="12"/>
      <c r="Q8" s="12"/>
      <c r="R8" s="12"/>
    </row>
    <row r="9" spans="1:19" ht="51" customHeight="1" thickBot="1" x14ac:dyDescent="0.3">
      <c r="A9" s="12" t="s">
        <v>31</v>
      </c>
      <c r="B9" s="14" t="s">
        <v>0</v>
      </c>
      <c r="C9" s="15" t="s">
        <v>1</v>
      </c>
      <c r="D9" s="141" t="s">
        <v>2</v>
      </c>
      <c r="E9" s="142"/>
      <c r="F9" s="148" t="s">
        <v>45</v>
      </c>
      <c r="G9" s="149"/>
      <c r="H9" s="149"/>
      <c r="I9" s="150"/>
      <c r="J9" s="12"/>
      <c r="K9" s="12"/>
      <c r="L9" s="12"/>
      <c r="M9" s="12"/>
      <c r="N9" s="12"/>
      <c r="O9" s="12"/>
      <c r="P9" s="12"/>
      <c r="Q9" s="12"/>
      <c r="R9" s="12"/>
    </row>
    <row r="10" spans="1:19" ht="44.25" customHeight="1" x14ac:dyDescent="0.25">
      <c r="A10" s="12"/>
      <c r="B10" s="143" t="s">
        <v>3</v>
      </c>
      <c r="C10" s="18" t="s">
        <v>9</v>
      </c>
      <c r="D10" s="19" t="s">
        <v>16</v>
      </c>
      <c r="E10" s="20" t="s">
        <v>29</v>
      </c>
      <c r="F10" s="151">
        <v>15</v>
      </c>
      <c r="G10" s="152"/>
      <c r="H10" s="151">
        <v>0</v>
      </c>
      <c r="I10" s="153"/>
      <c r="J10" s="12"/>
      <c r="K10" s="12"/>
      <c r="L10" s="12"/>
      <c r="M10" s="12"/>
      <c r="N10" s="12"/>
      <c r="O10" s="12"/>
      <c r="P10" s="12"/>
      <c r="Q10" s="12"/>
      <c r="R10" s="12"/>
    </row>
    <row r="11" spans="1:19" ht="44.25" customHeight="1" x14ac:dyDescent="0.25">
      <c r="A11" s="12"/>
      <c r="B11" s="144"/>
      <c r="C11" s="4" t="s">
        <v>10</v>
      </c>
      <c r="D11" s="3" t="s">
        <v>17</v>
      </c>
      <c r="E11" s="13" t="s">
        <v>28</v>
      </c>
      <c r="F11" s="132">
        <v>15</v>
      </c>
      <c r="G11" s="133"/>
      <c r="H11" s="132">
        <v>0</v>
      </c>
      <c r="I11" s="134"/>
      <c r="J11" s="12"/>
      <c r="K11" s="12"/>
      <c r="L11" s="12"/>
      <c r="M11" s="12"/>
      <c r="N11" s="12"/>
      <c r="O11" s="12"/>
      <c r="P11" s="12"/>
      <c r="Q11" s="12"/>
      <c r="R11" s="12"/>
    </row>
    <row r="12" spans="1:19" ht="70.5" customHeight="1" x14ac:dyDescent="0.25">
      <c r="A12" s="12"/>
      <c r="B12" s="5" t="s">
        <v>4</v>
      </c>
      <c r="C12" s="6" t="s">
        <v>11</v>
      </c>
      <c r="D12" s="7" t="s">
        <v>18</v>
      </c>
      <c r="E12" s="16" t="s">
        <v>27</v>
      </c>
      <c r="F12" s="137">
        <v>15</v>
      </c>
      <c r="G12" s="138"/>
      <c r="H12" s="137">
        <v>0</v>
      </c>
      <c r="I12" s="139"/>
      <c r="J12" s="12"/>
      <c r="K12" s="12"/>
      <c r="L12" s="12"/>
      <c r="M12" s="12"/>
      <c r="N12" s="12"/>
      <c r="O12" s="12"/>
      <c r="P12" s="12"/>
      <c r="Q12" s="12"/>
      <c r="R12" s="12"/>
    </row>
    <row r="13" spans="1:19" ht="81" customHeight="1" x14ac:dyDescent="0.25">
      <c r="A13" s="12"/>
      <c r="B13" s="1" t="s">
        <v>5</v>
      </c>
      <c r="C13" s="4" t="s">
        <v>12</v>
      </c>
      <c r="D13" s="3" t="s">
        <v>19</v>
      </c>
      <c r="E13" s="13" t="s">
        <v>26</v>
      </c>
      <c r="F13" s="21">
        <v>15</v>
      </c>
      <c r="G13" s="140">
        <v>10</v>
      </c>
      <c r="H13" s="140"/>
      <c r="I13" s="22">
        <v>0</v>
      </c>
      <c r="J13" s="12"/>
      <c r="K13" s="12"/>
      <c r="L13" s="12"/>
      <c r="M13" s="12"/>
      <c r="N13" s="12"/>
      <c r="O13" s="12"/>
      <c r="P13" s="12"/>
      <c r="Q13" s="12"/>
      <c r="R13" s="12"/>
    </row>
    <row r="14" spans="1:19" ht="66" customHeight="1" x14ac:dyDescent="0.25">
      <c r="A14" s="12"/>
      <c r="B14" s="8" t="s">
        <v>6</v>
      </c>
      <c r="C14" s="6" t="s">
        <v>13</v>
      </c>
      <c r="D14" s="7" t="s">
        <v>20</v>
      </c>
      <c r="E14" s="16" t="s">
        <v>25</v>
      </c>
      <c r="F14" s="137">
        <v>15</v>
      </c>
      <c r="G14" s="138"/>
      <c r="H14" s="137">
        <v>0</v>
      </c>
      <c r="I14" s="139"/>
      <c r="J14" s="12"/>
      <c r="K14" s="12"/>
      <c r="L14" s="12"/>
      <c r="M14" s="12"/>
      <c r="N14" s="12"/>
      <c r="O14" s="12"/>
      <c r="P14" s="12"/>
      <c r="Q14" s="12"/>
      <c r="R14" s="12"/>
    </row>
    <row r="15" spans="1:19" ht="70.5" customHeight="1" x14ac:dyDescent="0.25">
      <c r="A15" s="12"/>
      <c r="B15" s="2" t="s">
        <v>7</v>
      </c>
      <c r="C15" s="4" t="s">
        <v>14</v>
      </c>
      <c r="D15" s="3" t="s">
        <v>21</v>
      </c>
      <c r="E15" s="13" t="s">
        <v>24</v>
      </c>
      <c r="F15" s="132">
        <v>15</v>
      </c>
      <c r="G15" s="133"/>
      <c r="H15" s="132">
        <v>0</v>
      </c>
      <c r="I15" s="134"/>
      <c r="J15" s="12"/>
      <c r="K15" s="12"/>
      <c r="L15" s="12"/>
      <c r="M15" s="12"/>
      <c r="N15" s="12"/>
      <c r="O15" s="12"/>
      <c r="P15" s="12"/>
      <c r="Q15" s="12"/>
      <c r="R15" s="12"/>
    </row>
    <row r="16" spans="1:19" ht="65.25" customHeight="1" thickBot="1" x14ac:dyDescent="0.3">
      <c r="A16" s="12"/>
      <c r="B16" s="9" t="s">
        <v>8</v>
      </c>
      <c r="C16" s="10" t="s">
        <v>15</v>
      </c>
      <c r="D16" s="11" t="s">
        <v>22</v>
      </c>
      <c r="E16" s="17" t="s">
        <v>23</v>
      </c>
      <c r="F16" s="23">
        <v>10</v>
      </c>
      <c r="G16" s="135">
        <v>5</v>
      </c>
      <c r="H16" s="136"/>
      <c r="I16" s="24">
        <v>0</v>
      </c>
      <c r="J16" s="12"/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1:1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1:18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1:18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1:18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1:1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1:18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  <row r="81" spans="6:18" x14ac:dyDescent="0.25"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</sheetData>
  <mergeCells count="16">
    <mergeCell ref="G16:H16"/>
    <mergeCell ref="F12:G12"/>
    <mergeCell ref="H12:I12"/>
    <mergeCell ref="G13:H13"/>
    <mergeCell ref="F14:G14"/>
    <mergeCell ref="H14:I14"/>
    <mergeCell ref="F15:G15"/>
    <mergeCell ref="H15:I15"/>
    <mergeCell ref="B8:I8"/>
    <mergeCell ref="D9:E9"/>
    <mergeCell ref="F9:I9"/>
    <mergeCell ref="B10:B11"/>
    <mergeCell ref="F10:G10"/>
    <mergeCell ref="H10:I10"/>
    <mergeCell ref="F11:G11"/>
    <mergeCell ref="H11:I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B9E3-16A2-4A42-AE53-9FD96D4FF4BC}">
  <dimension ref="A1:S105"/>
  <sheetViews>
    <sheetView tabSelected="1" workbookViewId="0">
      <selection activeCell="H25" sqref="H25"/>
    </sheetView>
  </sheetViews>
  <sheetFormatPr baseColWidth="10" defaultColWidth="11.42578125" defaultRowHeight="15" x14ac:dyDescent="0.25"/>
  <cols>
    <col min="1" max="1" width="11.28515625" style="34" customWidth="1"/>
    <col min="2" max="2" width="27" style="34" customWidth="1"/>
    <col min="3" max="3" width="42.85546875" style="34" customWidth="1"/>
    <col min="4" max="4" width="11.7109375" style="34" customWidth="1"/>
    <col min="5" max="5" width="11.140625" style="34" customWidth="1"/>
    <col min="6" max="7" width="11.42578125" style="34"/>
    <col min="8" max="8" width="17.42578125" style="34" customWidth="1"/>
    <col min="9" max="9" width="19.28515625" style="34" customWidth="1"/>
    <col min="10" max="16384" width="11.42578125" style="34"/>
  </cols>
  <sheetData>
    <row r="1" spans="1:19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25" customHeight="1" x14ac:dyDescent="0.25">
      <c r="A2" s="33"/>
      <c r="B2" s="35" t="s">
        <v>61</v>
      </c>
      <c r="C2" s="93" t="str">
        <f>+'Valoración Eval. de Control 3'!C2</f>
        <v xml:space="preserve">GESTION ADMINISTRATIVA Y FINANCIERA 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25" customHeight="1" x14ac:dyDescent="0.25">
      <c r="A3" s="33"/>
      <c r="B3" s="36" t="s">
        <v>62</v>
      </c>
      <c r="C3" s="95" t="str">
        <f>+'Valoración Eval. de Control 3'!C3</f>
        <v xml:space="preserve">NATACHA GONZALEZ VALLEJO 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0.25" customHeight="1" x14ac:dyDescent="0.25">
      <c r="A4" s="33"/>
      <c r="B4" s="37" t="s">
        <v>64</v>
      </c>
      <c r="C4" s="97" t="str">
        <f>+'Valoración Eval. de Control 3'!C4</f>
        <v>2023-09-01 A 2023-30-11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0.25" customHeight="1" x14ac:dyDescent="0.25">
      <c r="A5" s="33"/>
      <c r="B5" s="36" t="s">
        <v>63</v>
      </c>
      <c r="C5" s="98" t="str">
        <f>+'Valoración Eval. de Control 3'!C5</f>
        <v>2023-30-11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59.1" customHeight="1" thickBot="1" x14ac:dyDescent="0.3">
      <c r="A6" s="33"/>
      <c r="B6" s="38" t="s">
        <v>69</v>
      </c>
      <c r="C6" s="100" t="str">
        <f>+'Valoración Eval. de Control 3'!C6</f>
        <v>CONTROL 3: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9.25" customHeight="1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9" ht="36" customHeight="1" thickBot="1" x14ac:dyDescent="0.3">
      <c r="A8" s="33"/>
      <c r="B8" s="181" t="s">
        <v>30</v>
      </c>
      <c r="C8" s="182"/>
      <c r="D8" s="182"/>
      <c r="E8" s="18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9" ht="69.75" customHeight="1" thickBot="1" x14ac:dyDescent="0.3">
      <c r="A9" s="33" t="s">
        <v>31</v>
      </c>
      <c r="B9" s="39" t="s">
        <v>0</v>
      </c>
      <c r="C9" s="40" t="s">
        <v>32</v>
      </c>
      <c r="D9" s="184" t="s">
        <v>33</v>
      </c>
      <c r="E9" s="185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9" ht="38.25" customHeight="1" thickBot="1" x14ac:dyDescent="0.3">
      <c r="A10" s="33"/>
      <c r="B10" s="41" t="s">
        <v>35</v>
      </c>
      <c r="C10" s="42" t="s">
        <v>16</v>
      </c>
      <c r="D10" s="179">
        <v>15</v>
      </c>
      <c r="E10" s="180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9" ht="24.75" customHeight="1" thickTop="1" x14ac:dyDescent="0.25">
      <c r="A11" s="33"/>
      <c r="B11" s="173" t="s">
        <v>36</v>
      </c>
      <c r="C11" s="160" t="s">
        <v>17</v>
      </c>
      <c r="D11" s="187">
        <v>15</v>
      </c>
      <c r="E11" s="188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9" ht="24.75" customHeight="1" thickBot="1" x14ac:dyDescent="0.3">
      <c r="A12" s="33"/>
      <c r="B12" s="174"/>
      <c r="C12" s="186"/>
      <c r="D12" s="189"/>
      <c r="E12" s="190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9" ht="24.75" customHeight="1" thickTop="1" x14ac:dyDescent="0.25">
      <c r="A13" s="33"/>
      <c r="B13" s="191" t="s">
        <v>4</v>
      </c>
      <c r="C13" s="154" t="s">
        <v>37</v>
      </c>
      <c r="D13" s="187">
        <v>15</v>
      </c>
      <c r="E13" s="188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ht="24.75" customHeight="1" thickBot="1" x14ac:dyDescent="0.3">
      <c r="A14" s="33"/>
      <c r="B14" s="192"/>
      <c r="C14" s="155"/>
      <c r="D14" s="189"/>
      <c r="E14" s="190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9" ht="24.75" customHeight="1" thickTop="1" x14ac:dyDescent="0.25">
      <c r="A15" s="33"/>
      <c r="B15" s="193" t="s">
        <v>5</v>
      </c>
      <c r="C15" s="154" t="s">
        <v>38</v>
      </c>
      <c r="D15" s="163">
        <v>15</v>
      </c>
      <c r="E15" s="164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9" ht="24.75" customHeight="1" x14ac:dyDescent="0.25">
      <c r="A16" s="33"/>
      <c r="B16" s="194"/>
      <c r="C16" s="196"/>
      <c r="D16" s="165"/>
      <c r="E16" s="166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 ht="24.75" customHeight="1" thickBot="1" x14ac:dyDescent="0.3">
      <c r="A17" s="33"/>
      <c r="B17" s="195"/>
      <c r="C17" s="155"/>
      <c r="D17" s="189"/>
      <c r="E17" s="190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24.75" customHeight="1" thickTop="1" x14ac:dyDescent="0.25">
      <c r="A18" s="33"/>
      <c r="B18" s="177" t="s">
        <v>6</v>
      </c>
      <c r="C18" s="154" t="s">
        <v>20</v>
      </c>
      <c r="D18" s="156">
        <v>15</v>
      </c>
      <c r="E18" s="157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24.75" customHeight="1" thickBot="1" x14ac:dyDescent="0.3">
      <c r="A19" s="33"/>
      <c r="B19" s="178"/>
      <c r="C19" s="155"/>
      <c r="D19" s="158"/>
      <c r="E19" s="159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18" ht="24.75" customHeight="1" thickTop="1" x14ac:dyDescent="0.25">
      <c r="A20" s="33"/>
      <c r="B20" s="173" t="s">
        <v>7</v>
      </c>
      <c r="C20" s="154" t="s">
        <v>41</v>
      </c>
      <c r="D20" s="156">
        <v>15</v>
      </c>
      <c r="E20" s="157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ht="24.75" customHeight="1" thickBot="1" x14ac:dyDescent="0.3">
      <c r="A21" s="33"/>
      <c r="B21" s="174"/>
      <c r="C21" s="155"/>
      <c r="D21" s="158"/>
      <c r="E21" s="159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ht="24.75" customHeight="1" thickTop="1" x14ac:dyDescent="0.25">
      <c r="A22" s="33"/>
      <c r="B22" s="175" t="s">
        <v>8</v>
      </c>
      <c r="C22" s="160" t="s">
        <v>43</v>
      </c>
      <c r="D22" s="163">
        <v>5</v>
      </c>
      <c r="E22" s="164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ht="24.75" customHeight="1" x14ac:dyDescent="0.25">
      <c r="A23" s="33"/>
      <c r="B23" s="175"/>
      <c r="C23" s="161"/>
      <c r="D23" s="165"/>
      <c r="E23" s="166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ht="24.75" customHeight="1" thickBot="1" x14ac:dyDescent="0.3">
      <c r="A24" s="33"/>
      <c r="B24" s="176"/>
      <c r="C24" s="162"/>
      <c r="D24" s="167"/>
      <c r="E24" s="168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39" customHeight="1" thickBot="1" x14ac:dyDescent="0.3">
      <c r="A25" s="33"/>
      <c r="B25" s="33"/>
      <c r="C25" s="43" t="s">
        <v>59</v>
      </c>
      <c r="D25" s="170">
        <f>SUM(D10:E24)</f>
        <v>95</v>
      </c>
      <c r="E25" s="171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18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18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18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18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8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18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18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18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8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8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8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8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8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8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18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18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spans="1:18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1:18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</row>
    <row r="65" spans="1:18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</row>
    <row r="66" spans="1:18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</row>
    <row r="67" spans="1:18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18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  <row r="72" spans="1:18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1:18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18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18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</row>
    <row r="78" spans="1:18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</row>
    <row r="79" spans="1:18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</row>
    <row r="80" spans="1:18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1:18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18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1:18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1:18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</row>
    <row r="85" spans="1:18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</row>
    <row r="86" spans="1:18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</row>
    <row r="87" spans="1:18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</row>
    <row r="88" spans="1:18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</row>
    <row r="89" spans="1:18" x14ac:dyDescent="0.25"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18" x14ac:dyDescent="0.25">
      <c r="G90" s="172"/>
      <c r="H90" s="44" t="s">
        <v>16</v>
      </c>
      <c r="I90" s="45">
        <v>15</v>
      </c>
    </row>
    <row r="91" spans="1:18" ht="15.75" thickBot="1" x14ac:dyDescent="0.3">
      <c r="G91" s="172"/>
      <c r="H91" s="46" t="s">
        <v>34</v>
      </c>
      <c r="I91" s="47">
        <v>0</v>
      </c>
    </row>
    <row r="92" spans="1:18" ht="15.75" thickTop="1" x14ac:dyDescent="0.25">
      <c r="G92" s="169">
        <v>1</v>
      </c>
      <c r="H92" s="48" t="s">
        <v>17</v>
      </c>
      <c r="I92" s="49">
        <v>15</v>
      </c>
    </row>
    <row r="93" spans="1:18" ht="15.75" thickBot="1" x14ac:dyDescent="0.3">
      <c r="G93" s="169"/>
      <c r="H93" s="50" t="s">
        <v>28</v>
      </c>
      <c r="I93" s="51">
        <v>0</v>
      </c>
    </row>
    <row r="94" spans="1:18" ht="15.75" thickTop="1" x14ac:dyDescent="0.25">
      <c r="G94" s="169">
        <v>2</v>
      </c>
      <c r="H94" s="52" t="s">
        <v>37</v>
      </c>
      <c r="I94" s="49">
        <v>15</v>
      </c>
    </row>
    <row r="95" spans="1:18" ht="15.75" thickBot="1" x14ac:dyDescent="0.3">
      <c r="G95" s="169"/>
      <c r="H95" s="53" t="s">
        <v>27</v>
      </c>
      <c r="I95" s="51">
        <v>0</v>
      </c>
    </row>
    <row r="96" spans="1:18" ht="15.75" thickTop="1" x14ac:dyDescent="0.25">
      <c r="G96" s="169">
        <v>3</v>
      </c>
      <c r="H96" s="52" t="s">
        <v>38</v>
      </c>
      <c r="I96" s="54">
        <v>15</v>
      </c>
    </row>
    <row r="97" spans="7:9" x14ac:dyDescent="0.25">
      <c r="G97" s="169"/>
      <c r="H97" s="55" t="s">
        <v>39</v>
      </c>
      <c r="I97" s="56">
        <v>10</v>
      </c>
    </row>
    <row r="98" spans="7:9" ht="15.75" thickBot="1" x14ac:dyDescent="0.3">
      <c r="G98" s="169"/>
      <c r="H98" s="50" t="s">
        <v>26</v>
      </c>
      <c r="I98" s="51">
        <v>0</v>
      </c>
    </row>
    <row r="99" spans="7:9" ht="15.75" thickTop="1" x14ac:dyDescent="0.25">
      <c r="G99" s="169">
        <v>4</v>
      </c>
      <c r="H99" s="52" t="s">
        <v>20</v>
      </c>
      <c r="I99" s="49">
        <v>15</v>
      </c>
    </row>
    <row r="100" spans="7:9" ht="15.75" thickBot="1" x14ac:dyDescent="0.3">
      <c r="G100" s="169"/>
      <c r="H100" s="53" t="s">
        <v>40</v>
      </c>
      <c r="I100" s="51">
        <v>0</v>
      </c>
    </row>
    <row r="101" spans="7:9" ht="45.75" thickTop="1" x14ac:dyDescent="0.25">
      <c r="G101" s="169">
        <v>5</v>
      </c>
      <c r="H101" s="52" t="s">
        <v>41</v>
      </c>
      <c r="I101" s="49">
        <v>15</v>
      </c>
    </row>
    <row r="102" spans="7:9" ht="45.75" thickBot="1" x14ac:dyDescent="0.3">
      <c r="G102" s="169"/>
      <c r="H102" s="50" t="s">
        <v>42</v>
      </c>
      <c r="I102" s="51">
        <v>0</v>
      </c>
    </row>
    <row r="103" spans="7:9" ht="15.75" thickTop="1" x14ac:dyDescent="0.25">
      <c r="G103" s="169">
        <v>6</v>
      </c>
      <c r="H103" s="57" t="s">
        <v>22</v>
      </c>
      <c r="I103" s="58">
        <v>10</v>
      </c>
    </row>
    <row r="104" spans="7:9" x14ac:dyDescent="0.25">
      <c r="G104" s="169"/>
      <c r="H104" s="59" t="s">
        <v>43</v>
      </c>
      <c r="I104" s="60">
        <v>5</v>
      </c>
    </row>
    <row r="105" spans="7:9" ht="15.75" thickBot="1" x14ac:dyDescent="0.3">
      <c r="G105" s="169"/>
      <c r="H105" s="61" t="s">
        <v>44</v>
      </c>
      <c r="I105" s="62">
        <v>0</v>
      </c>
    </row>
  </sheetData>
  <sheetProtection algorithmName="SHA-512" hashValue="Wch5o+WHWe7gX7/4jC/blNm681zyfMm1l33tyEBd3vlmHPixDsJ4Tjl7mJf6mDxJ3S14l79Wf5DXtbj/nVrkNQ==" saltValue="DyqmWp3W561r3MGNl/6T1g==" spinCount="100000" sheet="1" objects="1" scenarios="1"/>
  <mergeCells count="29">
    <mergeCell ref="G94:G95"/>
    <mergeCell ref="G96:G98"/>
    <mergeCell ref="G99:G100"/>
    <mergeCell ref="G101:G102"/>
    <mergeCell ref="G103:G105"/>
    <mergeCell ref="G92:G93"/>
    <mergeCell ref="B18:B19"/>
    <mergeCell ref="C18:C19"/>
    <mergeCell ref="D18:E19"/>
    <mergeCell ref="B20:B21"/>
    <mergeCell ref="C20:C21"/>
    <mergeCell ref="D20:E21"/>
    <mergeCell ref="B22:B24"/>
    <mergeCell ref="C22:C24"/>
    <mergeCell ref="D22:E24"/>
    <mergeCell ref="D25:E25"/>
    <mergeCell ref="G90:G91"/>
    <mergeCell ref="B13:B14"/>
    <mergeCell ref="C13:C14"/>
    <mergeCell ref="D13:E14"/>
    <mergeCell ref="B15:B17"/>
    <mergeCell ref="C15:C17"/>
    <mergeCell ref="D15:E17"/>
    <mergeCell ref="B8:E8"/>
    <mergeCell ref="D9:E9"/>
    <mergeCell ref="D10:E10"/>
    <mergeCell ref="B11:B12"/>
    <mergeCell ref="C11:C12"/>
    <mergeCell ref="D11:E12"/>
  </mergeCells>
  <conditionalFormatting sqref="C10">
    <cfRule type="colorScale" priority="15">
      <colorScale>
        <cfvo type="formula" val="$H$90"/>
        <cfvo type="formula" val="$H$91"/>
        <color rgb="FF92D050"/>
        <color rgb="FFFF0000"/>
      </colorScale>
    </cfRule>
  </conditionalFormatting>
  <conditionalFormatting sqref="D10:D11 D13">
    <cfRule type="colorScale" priority="10">
      <colorScale>
        <cfvo type="num" val="0"/>
        <cfvo type="num" val="15"/>
        <color rgb="FFFF0000"/>
        <color rgb="FF92D050"/>
      </colorScale>
    </cfRule>
    <cfRule type="cellIs" dxfId="13" priority="11" operator="notBetween">
      <formula>15</formula>
      <formula>15</formula>
    </cfRule>
    <cfRule type="colorScale" priority="14">
      <colorScale>
        <cfvo type="formula" val="$D$10"/>
        <cfvo type="max"/>
        <color rgb="FFFF7128"/>
        <color rgb="FFFFEF9C"/>
      </colorScale>
    </cfRule>
  </conditionalFormatting>
  <conditionalFormatting sqref="D15:E17">
    <cfRule type="colorScale" priority="9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18:E21">
    <cfRule type="colorScale" priority="8">
      <colorScale>
        <cfvo type="num" val="0"/>
        <cfvo type="num" val="15"/>
        <color rgb="FFFF0000"/>
        <color rgb="FF92D050"/>
      </colorScale>
    </cfRule>
  </conditionalFormatting>
  <conditionalFormatting sqref="D20:E21">
    <cfRule type="colorScale" priority="7">
      <colorScale>
        <cfvo type="num" val="0"/>
        <cfvo type="num" val="15"/>
        <color rgb="FFFF0000"/>
        <color rgb="FF92D050"/>
      </colorScale>
    </cfRule>
  </conditionalFormatting>
  <conditionalFormatting sqref="D22:E24">
    <cfRule type="colorScale" priority="5">
      <colorScale>
        <cfvo type="num" val="0"/>
        <cfvo type="num" val="5"/>
        <cfvo type="num" val="10"/>
        <color rgb="FFFF0000"/>
        <color rgb="FFFFFF00"/>
        <color rgb="FF92D050"/>
      </colorScale>
    </cfRule>
    <cfRule type="colorScale" priority="6">
      <colorScale>
        <cfvo type="num" val="0"/>
        <cfvo type="num" val="10"/>
        <cfvo type="num" val="15"/>
        <color rgb="FFFF0000"/>
        <color rgb="FFFFFF00"/>
        <color rgb="FF92D050"/>
      </colorScale>
    </cfRule>
  </conditionalFormatting>
  <conditionalFormatting sqref="D25:E25">
    <cfRule type="cellIs" dxfId="12" priority="1" operator="between">
      <formula>96</formula>
      <formula>100</formula>
    </cfRule>
    <cfRule type="cellIs" dxfId="11" priority="2" operator="between">
      <formula>86</formula>
      <formula>95</formula>
    </cfRule>
    <cfRule type="cellIs" dxfId="10" priority="3" operator="between">
      <formula>0</formula>
      <formula>85</formula>
    </cfRule>
    <cfRule type="cellIs" dxfId="9" priority="4" operator="greaterThanOrEqual">
      <formula>85</formula>
    </cfRule>
  </conditionalFormatting>
  <conditionalFormatting sqref="F8">
    <cfRule type="colorScale" priority="12">
      <colorScale>
        <cfvo type="num" val="0"/>
        <cfvo type="num" val="15"/>
        <color rgb="FFFF0000"/>
        <color rgb="FF92D050"/>
      </colorScale>
    </cfRule>
  </conditionalFormatting>
  <conditionalFormatting sqref="H91">
    <cfRule type="cellIs" dxfId="8" priority="13" operator="equal">
      <formula>$H$90</formula>
    </cfRule>
  </conditionalFormatting>
  <dataValidations count="13">
    <dataValidation type="list" allowBlank="1" showInputMessage="1" showErrorMessage="1" sqref="C10" xr:uid="{426AC92E-1341-4184-A5D7-4EB205BC9BBB}">
      <formula1>$H$90:$H$91</formula1>
    </dataValidation>
    <dataValidation type="list" allowBlank="1" showInputMessage="1" showErrorMessage="1" sqref="C11:C12" xr:uid="{D14120FE-6A5F-4AD4-9B76-3687AFD30E6F}">
      <formula1>$H$92:$H$93</formula1>
    </dataValidation>
    <dataValidation type="list" allowBlank="1" showInputMessage="1" showErrorMessage="1" sqref="C13:C14" xr:uid="{44DF835E-FA3C-401D-B58A-54BB1FC74A6B}">
      <formula1>$H$94:$H$95</formula1>
    </dataValidation>
    <dataValidation type="list" allowBlank="1" showInputMessage="1" showErrorMessage="1" sqref="C15:C17" xr:uid="{251299CD-7DB6-49D4-BCD5-D1E7E4575738}">
      <formula1>$H$96:$H$98</formula1>
    </dataValidation>
    <dataValidation type="list" allowBlank="1" showInputMessage="1" showErrorMessage="1" sqref="D15:E17" xr:uid="{467AB806-5985-48E4-9B60-FF6BD632B823}">
      <formula1>$I$96:$I$98</formula1>
    </dataValidation>
    <dataValidation type="list" allowBlank="1" showInputMessage="1" showErrorMessage="1" sqref="D10:E10" xr:uid="{1B9DBE9A-7BF1-4301-86B6-BA3A4E7330B5}">
      <formula1>$I$90:$I$91</formula1>
    </dataValidation>
    <dataValidation type="list" allowBlank="1" showInputMessage="1" showErrorMessage="1" sqref="D11:E12" xr:uid="{888DC376-D78F-4C21-A744-B496C65983A1}">
      <formula1>$I$92:$I$93</formula1>
    </dataValidation>
    <dataValidation type="list" allowBlank="1" showInputMessage="1" showErrorMessage="1" sqref="D13:E14" xr:uid="{349FD0FA-6798-4975-9530-56145640EDFE}">
      <formula1>$I$94:$I$95</formula1>
    </dataValidation>
    <dataValidation type="list" allowBlank="1" showInputMessage="1" showErrorMessage="1" sqref="C18:C19" xr:uid="{96888C40-0AAB-4EDE-8631-1DCB3A0A1BA1}">
      <formula1>$H$99:$H$100</formula1>
    </dataValidation>
    <dataValidation type="list" allowBlank="1" showInputMessage="1" showErrorMessage="1" sqref="D18:E21" xr:uid="{DDFE8DF6-28EF-488A-8936-49C1D3259CF4}">
      <formula1>$I$99:$I$100</formula1>
    </dataValidation>
    <dataValidation type="list" allowBlank="1" showInputMessage="1" showErrorMessage="1" sqref="C20:C21" xr:uid="{BBEFC178-5960-44A8-A956-CC745F18FCE9}">
      <formula1>$H$101:$H$102</formula1>
    </dataValidation>
    <dataValidation type="list" allowBlank="1" showInputMessage="1" showErrorMessage="1" sqref="C22:C24" xr:uid="{4FA20FC2-A4CD-4639-B581-4687E786F149}">
      <formula1>$H$103:$H$105</formula1>
    </dataValidation>
    <dataValidation type="list" allowBlank="1" showInputMessage="1" showErrorMessage="1" sqref="D22:E24" xr:uid="{39724740-C6B3-4F72-9BCE-96E0DB78AF3E}">
      <formula1>$I$103:$I$105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6BAFA-EF4B-43F8-A2CF-87F92595591C}">
  <dimension ref="A1:S276"/>
  <sheetViews>
    <sheetView topLeftCell="A7" workbookViewId="0">
      <selection activeCell="C2" sqref="C2"/>
    </sheetView>
  </sheetViews>
  <sheetFormatPr baseColWidth="10" defaultColWidth="11.42578125" defaultRowHeight="15" x14ac:dyDescent="0.25"/>
  <cols>
    <col min="1" max="1" width="4.42578125" style="34" customWidth="1"/>
    <col min="2" max="2" width="27.140625" style="34" customWidth="1"/>
    <col min="3" max="3" width="35.42578125" style="34" customWidth="1"/>
    <col min="4" max="4" width="37.5703125" style="34" customWidth="1"/>
    <col min="5" max="5" width="34" style="34" customWidth="1"/>
    <col min="6" max="6" width="15.7109375" style="34" customWidth="1"/>
    <col min="7" max="7" width="16" style="34" customWidth="1"/>
    <col min="8" max="16384" width="11.42578125" style="34"/>
  </cols>
  <sheetData>
    <row r="1" spans="1:19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25" customHeight="1" x14ac:dyDescent="0.25">
      <c r="A2" s="33"/>
      <c r="B2" s="35" t="s">
        <v>61</v>
      </c>
      <c r="C2" s="101" t="str">
        <f>+'Valoración Eval. de Control 3'!C2</f>
        <v xml:space="preserve">GESTION ADMINISTRATIVA Y FINANCIERA 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25" customHeight="1" x14ac:dyDescent="0.25">
      <c r="A3" s="33"/>
      <c r="B3" s="36" t="s">
        <v>62</v>
      </c>
      <c r="C3" s="102" t="str">
        <f>+'Valoración Eval. de Control 3'!C3</f>
        <v xml:space="preserve">NATACHA GONZALEZ VALLEJO 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0.25" customHeight="1" x14ac:dyDescent="0.25">
      <c r="A4" s="33"/>
      <c r="B4" s="37" t="s">
        <v>64</v>
      </c>
      <c r="C4" s="97" t="str">
        <f>+'Valoración Eval. de Control 3'!C4</f>
        <v>2023-09-01 A 2023-30-11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0.25" customHeight="1" x14ac:dyDescent="0.25">
      <c r="A5" s="33"/>
      <c r="B5" s="36" t="s">
        <v>63</v>
      </c>
      <c r="C5" s="98" t="str">
        <f>+'Valoración Eval. de Control 3'!C5</f>
        <v>2023-30-11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59.1" customHeight="1" thickBot="1" x14ac:dyDescent="0.3">
      <c r="A6" s="33"/>
      <c r="B6" s="38" t="s">
        <v>69</v>
      </c>
      <c r="C6" s="103" t="str">
        <f>+'Valoración Eval. de Control 3'!C6</f>
        <v>CONTROL 3: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18.75" customHeight="1" thickBot="1" x14ac:dyDescent="0.3">
      <c r="A7" s="33"/>
      <c r="B7" s="6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35.25" customHeight="1" thickBot="1" x14ac:dyDescent="0.3">
      <c r="A8" s="33"/>
      <c r="B8" s="206" t="s">
        <v>60</v>
      </c>
      <c r="C8" s="207"/>
      <c r="D8" s="207"/>
      <c r="E8" s="208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1:19" ht="48.75" customHeight="1" thickBot="1" x14ac:dyDescent="0.3">
      <c r="A9" s="33"/>
      <c r="B9" s="64" t="s">
        <v>46</v>
      </c>
      <c r="C9" s="65" t="s">
        <v>47</v>
      </c>
      <c r="D9" s="65" t="s">
        <v>59</v>
      </c>
      <c r="E9" s="66" t="s">
        <v>57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ht="29.25" customHeight="1" x14ac:dyDescent="0.25">
      <c r="A10" s="33"/>
      <c r="B10" s="67" t="s">
        <v>48</v>
      </c>
      <c r="C10" s="68" t="s">
        <v>51</v>
      </c>
      <c r="D10" s="200">
        <f>+'Evaluación de Control 3'!D25:E25</f>
        <v>95</v>
      </c>
      <c r="E10" s="197" t="str">
        <f>IF(OR(AND(D10:D12&lt;=85)),"DÉBIL",IF(OR(AND(D10:D12&lt;=95)),"MODERADO",IF(OR(AND(D10:D12&lt;=100)),"FUERTE")))</f>
        <v>MODERADO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29.25" customHeight="1" x14ac:dyDescent="0.25">
      <c r="A11" s="33"/>
      <c r="B11" s="69" t="s">
        <v>49</v>
      </c>
      <c r="C11" s="70" t="s">
        <v>52</v>
      </c>
      <c r="D11" s="201"/>
      <c r="E11" s="198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ht="29.25" customHeight="1" thickBot="1" x14ac:dyDescent="0.3">
      <c r="A12" s="33"/>
      <c r="B12" s="71" t="s">
        <v>50</v>
      </c>
      <c r="C12" s="72" t="s">
        <v>53</v>
      </c>
      <c r="D12" s="202"/>
      <c r="E12" s="199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10.5" customHeight="1" x14ac:dyDescent="0.25">
      <c r="A13" s="33"/>
      <c r="B13" s="73"/>
      <c r="C13" s="73"/>
      <c r="D13" s="73"/>
      <c r="E13" s="74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ht="10.5" customHeight="1" thickBo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9" ht="53.25" customHeight="1" thickBot="1" x14ac:dyDescent="0.3">
      <c r="A15" s="33"/>
      <c r="B15" s="75" t="s">
        <v>46</v>
      </c>
      <c r="C15" s="76" t="s">
        <v>47</v>
      </c>
      <c r="D15" s="77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34.5" customHeight="1" x14ac:dyDescent="0.25">
      <c r="A16" s="33"/>
      <c r="B16" s="78" t="s">
        <v>48</v>
      </c>
      <c r="C16" s="79" t="s">
        <v>54</v>
      </c>
      <c r="D16" s="7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ht="35.25" customHeight="1" x14ac:dyDescent="0.25">
      <c r="A17" s="33"/>
      <c r="B17" s="80" t="s">
        <v>49</v>
      </c>
      <c r="C17" s="81" t="s">
        <v>55</v>
      </c>
      <c r="D17" s="7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ht="39.75" customHeight="1" thickBot="1" x14ac:dyDescent="0.3">
      <c r="A18" s="33"/>
      <c r="B18" s="82" t="s">
        <v>50</v>
      </c>
      <c r="C18" s="83" t="s">
        <v>56</v>
      </c>
      <c r="D18" s="7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ht="29.25" customHeight="1" x14ac:dyDescent="0.25">
      <c r="A19" s="33"/>
      <c r="B19" s="63"/>
      <c r="C19" s="63"/>
      <c r="D19" s="6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1:19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19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19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19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19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19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19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19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19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19" ht="24" customHeight="1" x14ac:dyDescent="0.25">
      <c r="A31" s="33"/>
      <c r="B31" s="33"/>
      <c r="C31" s="33"/>
      <c r="D31" s="33"/>
      <c r="E31" s="33"/>
      <c r="F31" s="84" t="s">
        <v>58</v>
      </c>
      <c r="G31" s="84" t="s">
        <v>57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1:19" ht="24" customHeight="1" x14ac:dyDescent="0.25">
      <c r="A32" s="33"/>
      <c r="B32" s="33"/>
      <c r="C32" s="33"/>
      <c r="D32" s="33"/>
      <c r="E32" s="33"/>
      <c r="F32" s="85">
        <v>0</v>
      </c>
      <c r="G32" s="86" t="str">
        <f>IF(F32&lt;=85,"DÉBIL",IF(F32&lt;=95,"MODERADO",IF(F32&lt;=100,"FUERTE")))</f>
        <v>DÉBIL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1:19" ht="24" customHeight="1" x14ac:dyDescent="0.25">
      <c r="A33" s="33"/>
      <c r="B33" s="33"/>
      <c r="C33" s="33"/>
      <c r="D33" s="33"/>
      <c r="E33" s="33"/>
      <c r="F33" s="85">
        <v>1</v>
      </c>
      <c r="G33" s="86" t="str">
        <f t="shared" ref="G33:G96" si="0">IF(F33&lt;=85,"DÉBIL",IF(F33&lt;=95,"MODERADO",IF(F33&lt;=100,"FUERTE")))</f>
        <v>DÉBIL</v>
      </c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ht="24" customHeight="1" x14ac:dyDescent="0.25">
      <c r="A34" s="33"/>
      <c r="B34" s="33"/>
      <c r="C34" s="33"/>
      <c r="D34" s="33"/>
      <c r="E34" s="33"/>
      <c r="F34" s="85">
        <v>2</v>
      </c>
      <c r="G34" s="86" t="str">
        <f t="shared" si="0"/>
        <v>DÉBIL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24" customHeight="1" x14ac:dyDescent="0.25">
      <c r="A35" s="33"/>
      <c r="B35" s="33"/>
      <c r="C35" s="33"/>
      <c r="D35" s="33"/>
      <c r="E35" s="33"/>
      <c r="F35" s="85">
        <v>3</v>
      </c>
      <c r="G35" s="86" t="str">
        <f t="shared" si="0"/>
        <v>DÉBIL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24" customHeight="1" x14ac:dyDescent="0.25">
      <c r="A36" s="33"/>
      <c r="B36" s="33"/>
      <c r="C36" s="33"/>
      <c r="D36" s="33"/>
      <c r="E36" s="33"/>
      <c r="F36" s="85">
        <v>4</v>
      </c>
      <c r="G36" s="86" t="str">
        <f t="shared" si="0"/>
        <v>DÉBIL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24" customHeight="1" x14ac:dyDescent="0.25">
      <c r="A37" s="33"/>
      <c r="B37" s="33"/>
      <c r="C37" s="33"/>
      <c r="D37" s="33"/>
      <c r="E37" s="33"/>
      <c r="F37" s="85">
        <v>5</v>
      </c>
      <c r="G37" s="86" t="str">
        <f t="shared" si="0"/>
        <v>DÉBIL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24" customHeight="1" x14ac:dyDescent="0.25">
      <c r="A38" s="33"/>
      <c r="B38" s="33"/>
      <c r="C38" s="33"/>
      <c r="D38" s="33"/>
      <c r="E38" s="33"/>
      <c r="F38" s="85">
        <v>6</v>
      </c>
      <c r="G38" s="86" t="str">
        <f t="shared" si="0"/>
        <v>DÉBIL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</row>
    <row r="39" spans="1:19" ht="24" customHeight="1" x14ac:dyDescent="0.25">
      <c r="A39" s="33"/>
      <c r="B39" s="33"/>
      <c r="C39" s="33"/>
      <c r="D39" s="33"/>
      <c r="E39" s="33"/>
      <c r="F39" s="85">
        <v>7</v>
      </c>
      <c r="G39" s="86" t="str">
        <f t="shared" si="0"/>
        <v>DÉBIL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ht="24" customHeight="1" x14ac:dyDescent="0.25">
      <c r="A40" s="33"/>
      <c r="B40" s="33"/>
      <c r="C40" s="33"/>
      <c r="D40" s="33"/>
      <c r="E40" s="33"/>
      <c r="F40" s="85">
        <v>8</v>
      </c>
      <c r="G40" s="86" t="str">
        <f t="shared" si="0"/>
        <v>DÉBIL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3"/>
      <c r="B41" s="33"/>
      <c r="C41" s="33"/>
      <c r="D41" s="33"/>
      <c r="E41" s="33"/>
      <c r="F41" s="85">
        <v>9</v>
      </c>
      <c r="G41" s="86" t="str">
        <f t="shared" si="0"/>
        <v>DÉBIL</v>
      </c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33"/>
      <c r="B42" s="33"/>
      <c r="C42" s="33"/>
      <c r="D42" s="33"/>
      <c r="E42" s="33"/>
      <c r="F42" s="85">
        <v>10</v>
      </c>
      <c r="G42" s="86" t="str">
        <f t="shared" si="0"/>
        <v>DÉBIL</v>
      </c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33"/>
      <c r="B43" s="33"/>
      <c r="C43" s="33"/>
      <c r="D43" s="33"/>
      <c r="E43" s="33"/>
      <c r="F43" s="85">
        <v>11</v>
      </c>
      <c r="G43" s="86" t="str">
        <f t="shared" si="0"/>
        <v>DÉBIL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33"/>
      <c r="B44" s="33"/>
      <c r="C44" s="33"/>
      <c r="D44" s="33"/>
      <c r="E44" s="33"/>
      <c r="F44" s="85">
        <v>12</v>
      </c>
      <c r="G44" s="86" t="str">
        <f t="shared" si="0"/>
        <v>DÉBIL</v>
      </c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1:19" x14ac:dyDescent="0.25">
      <c r="A45" s="33"/>
      <c r="B45" s="33"/>
      <c r="C45" s="33"/>
      <c r="D45" s="33"/>
      <c r="E45" s="33"/>
      <c r="F45" s="85">
        <v>13</v>
      </c>
      <c r="G45" s="86" t="str">
        <f t="shared" si="0"/>
        <v>DÉBIL</v>
      </c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x14ac:dyDescent="0.25">
      <c r="A46" s="33"/>
      <c r="B46" s="33"/>
      <c r="C46" s="33"/>
      <c r="D46" s="33"/>
      <c r="E46" s="33"/>
      <c r="F46" s="85">
        <v>14</v>
      </c>
      <c r="G46" s="86" t="str">
        <f t="shared" si="0"/>
        <v>DÉBIL</v>
      </c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x14ac:dyDescent="0.25">
      <c r="A47" s="33"/>
      <c r="B47" s="33"/>
      <c r="C47" s="33"/>
      <c r="D47" s="33"/>
      <c r="E47" s="33"/>
      <c r="F47" s="85">
        <v>15</v>
      </c>
      <c r="G47" s="86" t="str">
        <f t="shared" si="0"/>
        <v>DÉBIL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x14ac:dyDescent="0.25">
      <c r="A48" s="33"/>
      <c r="B48" s="33"/>
      <c r="C48" s="33"/>
      <c r="D48" s="33"/>
      <c r="E48" s="33"/>
      <c r="F48" s="85">
        <v>16</v>
      </c>
      <c r="G48" s="86" t="str">
        <f t="shared" si="0"/>
        <v>DÉBIL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x14ac:dyDescent="0.25">
      <c r="A49" s="33"/>
      <c r="B49" s="33"/>
      <c r="C49" s="33"/>
      <c r="D49" s="33"/>
      <c r="E49" s="33"/>
      <c r="F49" s="85">
        <v>17</v>
      </c>
      <c r="G49" s="86" t="str">
        <f t="shared" si="0"/>
        <v>DÉBIL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x14ac:dyDescent="0.25">
      <c r="A50" s="33"/>
      <c r="B50" s="33"/>
      <c r="C50" s="33"/>
      <c r="D50" s="33"/>
      <c r="E50" s="33"/>
      <c r="F50" s="85">
        <v>18</v>
      </c>
      <c r="G50" s="86" t="str">
        <f t="shared" si="0"/>
        <v>DÉBIL</v>
      </c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19" x14ac:dyDescent="0.25">
      <c r="A51" s="33"/>
      <c r="B51" s="33"/>
      <c r="C51" s="33"/>
      <c r="D51" s="33"/>
      <c r="E51" s="33"/>
      <c r="F51" s="85">
        <v>19</v>
      </c>
      <c r="G51" s="86" t="str">
        <f t="shared" si="0"/>
        <v>DÉBIL</v>
      </c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1:19" x14ac:dyDescent="0.25">
      <c r="A52" s="33"/>
      <c r="B52" s="33"/>
      <c r="C52" s="33"/>
      <c r="D52" s="33"/>
      <c r="E52" s="33"/>
      <c r="F52" s="85">
        <v>20</v>
      </c>
      <c r="G52" s="86" t="str">
        <f t="shared" si="0"/>
        <v>DÉBIL</v>
      </c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spans="1:19" x14ac:dyDescent="0.25">
      <c r="A53" s="33"/>
      <c r="B53" s="33"/>
      <c r="C53" s="33"/>
      <c r="D53" s="33"/>
      <c r="E53" s="33"/>
      <c r="F53" s="85">
        <v>21</v>
      </c>
      <c r="G53" s="86" t="str">
        <f t="shared" si="0"/>
        <v>DÉBIL</v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1:19" x14ac:dyDescent="0.25">
      <c r="A54" s="33"/>
      <c r="B54" s="33"/>
      <c r="C54" s="33"/>
      <c r="D54" s="33"/>
      <c r="E54" s="33"/>
      <c r="F54" s="85">
        <v>22</v>
      </c>
      <c r="G54" s="86" t="str">
        <f t="shared" si="0"/>
        <v>DÉBIL</v>
      </c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1:19" x14ac:dyDescent="0.25">
      <c r="A55" s="33"/>
      <c r="B55" s="33"/>
      <c r="C55" s="33"/>
      <c r="D55" s="33"/>
      <c r="E55" s="33"/>
      <c r="F55" s="85">
        <v>23</v>
      </c>
      <c r="G55" s="86" t="str">
        <f t="shared" si="0"/>
        <v>DÉBIL</v>
      </c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1:19" x14ac:dyDescent="0.25">
      <c r="A56" s="33"/>
      <c r="B56" s="33"/>
      <c r="C56" s="33"/>
      <c r="D56" s="33"/>
      <c r="E56" s="33"/>
      <c r="F56" s="85">
        <v>24</v>
      </c>
      <c r="G56" s="86" t="str">
        <f t="shared" si="0"/>
        <v>DÉBIL</v>
      </c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spans="1:19" x14ac:dyDescent="0.25">
      <c r="A57" s="33"/>
      <c r="B57" s="33"/>
      <c r="C57" s="33"/>
      <c r="D57" s="33"/>
      <c r="E57" s="33"/>
      <c r="F57" s="85">
        <v>25</v>
      </c>
      <c r="G57" s="86" t="str">
        <f t="shared" si="0"/>
        <v>DÉBIL</v>
      </c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1:19" x14ac:dyDescent="0.25">
      <c r="A58" s="33"/>
      <c r="B58" s="33"/>
      <c r="C58" s="33"/>
      <c r="D58" s="33"/>
      <c r="E58" s="33"/>
      <c r="F58" s="85">
        <v>26</v>
      </c>
      <c r="G58" s="86" t="str">
        <f t="shared" si="0"/>
        <v>DÉBIL</v>
      </c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1:19" x14ac:dyDescent="0.25">
      <c r="A59" s="33"/>
      <c r="B59" s="33"/>
      <c r="C59" s="33"/>
      <c r="D59" s="33"/>
      <c r="E59" s="33"/>
      <c r="F59" s="85">
        <v>27</v>
      </c>
      <c r="G59" s="86" t="str">
        <f t="shared" si="0"/>
        <v>DÉBIL</v>
      </c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</row>
    <row r="60" spans="1:19" x14ac:dyDescent="0.25">
      <c r="A60" s="33"/>
      <c r="B60" s="33"/>
      <c r="C60" s="33"/>
      <c r="D60" s="33"/>
      <c r="E60" s="33"/>
      <c r="F60" s="85">
        <v>28</v>
      </c>
      <c r="G60" s="86" t="str">
        <f t="shared" si="0"/>
        <v>DÉBIL</v>
      </c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</row>
    <row r="61" spans="1:19" x14ac:dyDescent="0.25">
      <c r="A61" s="33"/>
      <c r="B61" s="33"/>
      <c r="C61" s="33"/>
      <c r="D61" s="33"/>
      <c r="E61" s="33"/>
      <c r="F61" s="85">
        <v>29</v>
      </c>
      <c r="G61" s="86" t="str">
        <f t="shared" si="0"/>
        <v>DÉBIL</v>
      </c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1:19" x14ac:dyDescent="0.25">
      <c r="A62" s="33"/>
      <c r="B62" s="33"/>
      <c r="C62" s="33"/>
      <c r="D62" s="33"/>
      <c r="E62" s="33"/>
      <c r="F62" s="85">
        <v>30</v>
      </c>
      <c r="G62" s="86" t="str">
        <f t="shared" si="0"/>
        <v>DÉBIL</v>
      </c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1:19" x14ac:dyDescent="0.25">
      <c r="A63" s="33"/>
      <c r="B63" s="33"/>
      <c r="C63" s="33"/>
      <c r="D63" s="33"/>
      <c r="E63" s="33"/>
      <c r="F63" s="85">
        <v>31</v>
      </c>
      <c r="G63" s="86" t="str">
        <f t="shared" si="0"/>
        <v>DÉBIL</v>
      </c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1:19" x14ac:dyDescent="0.25">
      <c r="A64" s="33"/>
      <c r="B64" s="33"/>
      <c r="C64" s="33"/>
      <c r="D64" s="33"/>
      <c r="E64" s="33"/>
      <c r="F64" s="85">
        <v>32</v>
      </c>
      <c r="G64" s="86" t="str">
        <f t="shared" si="0"/>
        <v>DÉBIL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1:19" x14ac:dyDescent="0.25">
      <c r="A65" s="33"/>
      <c r="B65" s="33"/>
      <c r="C65" s="33"/>
      <c r="D65" s="33"/>
      <c r="E65" s="33"/>
      <c r="F65" s="85">
        <v>33</v>
      </c>
      <c r="G65" s="86" t="str">
        <f t="shared" si="0"/>
        <v>DÉBIL</v>
      </c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1:19" x14ac:dyDescent="0.25">
      <c r="A66" s="33"/>
      <c r="B66" s="33"/>
      <c r="C66" s="33"/>
      <c r="D66" s="33"/>
      <c r="E66" s="33"/>
      <c r="F66" s="85">
        <v>34</v>
      </c>
      <c r="G66" s="86" t="str">
        <f t="shared" si="0"/>
        <v>DÉBIL</v>
      </c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1:19" x14ac:dyDescent="0.25">
      <c r="A67" s="33"/>
      <c r="B67" s="33"/>
      <c r="C67" s="33"/>
      <c r="D67" s="33"/>
      <c r="E67" s="33"/>
      <c r="F67" s="85">
        <v>35</v>
      </c>
      <c r="G67" s="86" t="str">
        <f t="shared" si="0"/>
        <v>DÉBIL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1:19" x14ac:dyDescent="0.25">
      <c r="A68" s="33"/>
      <c r="B68" s="33"/>
      <c r="C68" s="33"/>
      <c r="D68" s="33"/>
      <c r="E68" s="33"/>
      <c r="F68" s="85">
        <v>36</v>
      </c>
      <c r="G68" s="86" t="str">
        <f t="shared" si="0"/>
        <v>DÉBIL</v>
      </c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19" x14ac:dyDescent="0.25">
      <c r="A69" s="33"/>
      <c r="B69" s="33"/>
      <c r="C69" s="33"/>
      <c r="D69" s="33"/>
      <c r="E69" s="33"/>
      <c r="F69" s="85">
        <v>37</v>
      </c>
      <c r="G69" s="86" t="str">
        <f t="shared" si="0"/>
        <v>DÉBIL</v>
      </c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19" x14ac:dyDescent="0.25">
      <c r="A70" s="33"/>
      <c r="B70" s="33"/>
      <c r="C70" s="33"/>
      <c r="D70" s="33"/>
      <c r="E70" s="33"/>
      <c r="F70" s="85">
        <v>38</v>
      </c>
      <c r="G70" s="86" t="str">
        <f t="shared" si="0"/>
        <v>DÉBIL</v>
      </c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1:19" x14ac:dyDescent="0.25">
      <c r="A71" s="33"/>
      <c r="B71" s="33"/>
      <c r="C71" s="33"/>
      <c r="D71" s="33"/>
      <c r="E71" s="33"/>
      <c r="F71" s="85">
        <v>39</v>
      </c>
      <c r="G71" s="86" t="str">
        <f t="shared" si="0"/>
        <v>DÉBIL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1:19" x14ac:dyDescent="0.25">
      <c r="A72" s="33"/>
      <c r="B72" s="33"/>
      <c r="C72" s="33"/>
      <c r="D72" s="33"/>
      <c r="E72" s="33"/>
      <c r="F72" s="85">
        <v>40</v>
      </c>
      <c r="G72" s="86" t="str">
        <f t="shared" si="0"/>
        <v>DÉBIL</v>
      </c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19" x14ac:dyDescent="0.25">
      <c r="A73" s="33"/>
      <c r="B73" s="33"/>
      <c r="C73" s="33"/>
      <c r="D73" s="33"/>
      <c r="E73" s="33"/>
      <c r="F73" s="85">
        <v>41</v>
      </c>
      <c r="G73" s="86" t="str">
        <f t="shared" si="0"/>
        <v>DÉBIL</v>
      </c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1:19" x14ac:dyDescent="0.25">
      <c r="A74" s="33"/>
      <c r="B74" s="33"/>
      <c r="C74" s="33"/>
      <c r="D74" s="33"/>
      <c r="E74" s="33"/>
      <c r="F74" s="85">
        <v>42</v>
      </c>
      <c r="G74" s="86" t="str">
        <f t="shared" si="0"/>
        <v>DÉBIL</v>
      </c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19" x14ac:dyDescent="0.25">
      <c r="A75" s="33"/>
      <c r="B75" s="33"/>
      <c r="C75" s="33"/>
      <c r="D75" s="33"/>
      <c r="E75" s="33"/>
      <c r="F75" s="85">
        <v>43</v>
      </c>
      <c r="G75" s="86" t="str">
        <f t="shared" si="0"/>
        <v>DÉBIL</v>
      </c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1:19" x14ac:dyDescent="0.25">
      <c r="A76" s="33"/>
      <c r="B76" s="33"/>
      <c r="C76" s="33"/>
      <c r="D76" s="33"/>
      <c r="E76" s="33"/>
      <c r="F76" s="85">
        <v>44</v>
      </c>
      <c r="G76" s="86" t="str">
        <f t="shared" si="0"/>
        <v>DÉBIL</v>
      </c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1:19" x14ac:dyDescent="0.25">
      <c r="A77" s="33"/>
      <c r="B77" s="33"/>
      <c r="C77" s="33"/>
      <c r="D77" s="33"/>
      <c r="E77" s="33"/>
      <c r="F77" s="85">
        <v>45</v>
      </c>
      <c r="G77" s="86" t="str">
        <f t="shared" si="0"/>
        <v>DÉBIL</v>
      </c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1:19" x14ac:dyDescent="0.25">
      <c r="A78" s="33"/>
      <c r="B78" s="33"/>
      <c r="C78" s="33"/>
      <c r="D78" s="33"/>
      <c r="E78" s="33"/>
      <c r="F78" s="85">
        <v>46</v>
      </c>
      <c r="G78" s="86" t="str">
        <f t="shared" si="0"/>
        <v>DÉBIL</v>
      </c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1:19" x14ac:dyDescent="0.25">
      <c r="A79" s="33"/>
      <c r="B79" s="33"/>
      <c r="C79" s="33"/>
      <c r="D79" s="33"/>
      <c r="E79" s="33"/>
      <c r="F79" s="85">
        <v>47</v>
      </c>
      <c r="G79" s="86" t="str">
        <f t="shared" si="0"/>
        <v>DÉBIL</v>
      </c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1:19" x14ac:dyDescent="0.25">
      <c r="A80" s="33"/>
      <c r="B80" s="33"/>
      <c r="C80" s="33"/>
      <c r="D80" s="33"/>
      <c r="E80" s="33"/>
      <c r="F80" s="85">
        <v>48</v>
      </c>
      <c r="G80" s="86" t="str">
        <f t="shared" si="0"/>
        <v>DÉBIL</v>
      </c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x14ac:dyDescent="0.25">
      <c r="A81" s="33"/>
      <c r="B81" s="33"/>
      <c r="C81" s="33"/>
      <c r="D81" s="33"/>
      <c r="E81" s="33"/>
      <c r="F81" s="85">
        <v>49</v>
      </c>
      <c r="G81" s="86" t="str">
        <f t="shared" si="0"/>
        <v>DÉBIL</v>
      </c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x14ac:dyDescent="0.25">
      <c r="A82" s="33"/>
      <c r="B82" s="33"/>
      <c r="C82" s="33"/>
      <c r="D82" s="33"/>
      <c r="E82" s="33"/>
      <c r="F82" s="85">
        <v>50</v>
      </c>
      <c r="G82" s="86" t="str">
        <f t="shared" si="0"/>
        <v>DÉBIL</v>
      </c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x14ac:dyDescent="0.25">
      <c r="A83" s="33"/>
      <c r="B83" s="33"/>
      <c r="C83" s="33"/>
      <c r="D83" s="33"/>
      <c r="E83" s="33"/>
      <c r="F83" s="85">
        <v>51</v>
      </c>
      <c r="G83" s="86" t="str">
        <f t="shared" si="0"/>
        <v>DÉBIL</v>
      </c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x14ac:dyDescent="0.25">
      <c r="A84" s="33"/>
      <c r="B84" s="33"/>
      <c r="C84" s="33"/>
      <c r="D84" s="33"/>
      <c r="E84" s="33"/>
      <c r="F84" s="85">
        <v>52</v>
      </c>
      <c r="G84" s="86" t="str">
        <f t="shared" si="0"/>
        <v>DÉBIL</v>
      </c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x14ac:dyDescent="0.25">
      <c r="A85" s="33"/>
      <c r="B85" s="33"/>
      <c r="C85" s="33"/>
      <c r="D85" s="33"/>
      <c r="E85" s="33"/>
      <c r="F85" s="85">
        <v>53</v>
      </c>
      <c r="G85" s="86" t="str">
        <f t="shared" si="0"/>
        <v>DÉBIL</v>
      </c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x14ac:dyDescent="0.25">
      <c r="A86" s="33"/>
      <c r="B86" s="33"/>
      <c r="C86" s="33"/>
      <c r="D86" s="33"/>
      <c r="E86" s="33"/>
      <c r="F86" s="85">
        <v>54</v>
      </c>
      <c r="G86" s="86" t="str">
        <f t="shared" si="0"/>
        <v>DÉBIL</v>
      </c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x14ac:dyDescent="0.25">
      <c r="A87" s="33"/>
      <c r="B87" s="33"/>
      <c r="C87" s="33"/>
      <c r="D87" s="33"/>
      <c r="E87" s="33"/>
      <c r="F87" s="85">
        <v>55</v>
      </c>
      <c r="G87" s="86" t="str">
        <f t="shared" si="0"/>
        <v>DÉBIL</v>
      </c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x14ac:dyDescent="0.25">
      <c r="A88" s="33"/>
      <c r="B88" s="33"/>
      <c r="C88" s="33"/>
      <c r="D88" s="33"/>
      <c r="E88" s="33"/>
      <c r="F88" s="85">
        <v>56</v>
      </c>
      <c r="G88" s="86" t="str">
        <f t="shared" si="0"/>
        <v>DÉBIL</v>
      </c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x14ac:dyDescent="0.25">
      <c r="A89" s="33"/>
      <c r="B89" s="33"/>
      <c r="C89" s="33"/>
      <c r="D89" s="33"/>
      <c r="E89" s="33"/>
      <c r="F89" s="85">
        <v>57</v>
      </c>
      <c r="G89" s="86" t="str">
        <f t="shared" si="0"/>
        <v>DÉBIL</v>
      </c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x14ac:dyDescent="0.25">
      <c r="A90" s="33"/>
      <c r="B90" s="33"/>
      <c r="C90" s="33"/>
      <c r="D90" s="33"/>
      <c r="E90" s="33"/>
      <c r="F90" s="85">
        <v>58</v>
      </c>
      <c r="G90" s="86" t="str">
        <f t="shared" si="0"/>
        <v>DÉBIL</v>
      </c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x14ac:dyDescent="0.25">
      <c r="A91" s="33"/>
      <c r="B91" s="33"/>
      <c r="C91" s="33"/>
      <c r="D91" s="33"/>
      <c r="E91" s="33"/>
      <c r="F91" s="85">
        <v>59</v>
      </c>
      <c r="G91" s="86" t="str">
        <f t="shared" si="0"/>
        <v>DÉBIL</v>
      </c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x14ac:dyDescent="0.25">
      <c r="A92" s="33"/>
      <c r="B92" s="33"/>
      <c r="C92" s="33"/>
      <c r="D92" s="33"/>
      <c r="E92" s="33"/>
      <c r="F92" s="85">
        <v>60</v>
      </c>
      <c r="G92" s="86" t="str">
        <f t="shared" si="0"/>
        <v>DÉBIL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x14ac:dyDescent="0.25">
      <c r="A93" s="33"/>
      <c r="B93" s="33"/>
      <c r="C93" s="33"/>
      <c r="D93" s="33"/>
      <c r="E93" s="33"/>
      <c r="F93" s="85">
        <v>61</v>
      </c>
      <c r="G93" s="86" t="str">
        <f t="shared" si="0"/>
        <v>DÉBIL</v>
      </c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x14ac:dyDescent="0.25">
      <c r="A94" s="33"/>
      <c r="B94" s="33"/>
      <c r="C94" s="33"/>
      <c r="D94" s="33"/>
      <c r="E94" s="33"/>
      <c r="F94" s="85">
        <v>62</v>
      </c>
      <c r="G94" s="86" t="str">
        <f t="shared" si="0"/>
        <v>DÉBIL</v>
      </c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x14ac:dyDescent="0.25">
      <c r="A95" s="33"/>
      <c r="B95" s="33"/>
      <c r="C95" s="33"/>
      <c r="D95" s="33"/>
      <c r="E95" s="33"/>
      <c r="F95" s="85">
        <v>63</v>
      </c>
      <c r="G95" s="86" t="str">
        <f t="shared" si="0"/>
        <v>DÉBIL</v>
      </c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</row>
    <row r="96" spans="1:19" x14ac:dyDescent="0.25">
      <c r="A96" s="33"/>
      <c r="B96" s="33"/>
      <c r="C96" s="33"/>
      <c r="D96" s="33"/>
      <c r="E96" s="33"/>
      <c r="F96" s="85">
        <v>64</v>
      </c>
      <c r="G96" s="86" t="str">
        <f t="shared" si="0"/>
        <v>DÉBIL</v>
      </c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</row>
    <row r="97" spans="1:19" x14ac:dyDescent="0.25">
      <c r="A97" s="33"/>
      <c r="B97" s="33"/>
      <c r="C97" s="33"/>
      <c r="D97" s="33"/>
      <c r="E97" s="33"/>
      <c r="F97" s="85">
        <v>65</v>
      </c>
      <c r="G97" s="86" t="str">
        <f t="shared" ref="G97:G132" si="1">IF(F97&lt;=85,"DÉBIL",IF(F97&lt;=95,"MODERADO",IF(F97&lt;=100,"FUERTE")))</f>
        <v>DÉBIL</v>
      </c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</row>
    <row r="98" spans="1:19" x14ac:dyDescent="0.25">
      <c r="A98" s="33"/>
      <c r="B98" s="33"/>
      <c r="C98" s="33"/>
      <c r="D98" s="33"/>
      <c r="E98" s="33"/>
      <c r="F98" s="85">
        <v>66</v>
      </c>
      <c r="G98" s="86" t="str">
        <f t="shared" si="1"/>
        <v>DÉBIL</v>
      </c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</row>
    <row r="99" spans="1:19" x14ac:dyDescent="0.25">
      <c r="A99" s="33"/>
      <c r="B99" s="33"/>
      <c r="C99" s="33"/>
      <c r="D99" s="33"/>
      <c r="E99" s="33"/>
      <c r="F99" s="85">
        <v>67</v>
      </c>
      <c r="G99" s="86" t="str">
        <f t="shared" si="1"/>
        <v>DÉBIL</v>
      </c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</row>
    <row r="100" spans="1:19" x14ac:dyDescent="0.25">
      <c r="A100" s="33"/>
      <c r="B100" s="33"/>
      <c r="C100" s="33"/>
      <c r="D100" s="33"/>
      <c r="E100" s="33"/>
      <c r="F100" s="85">
        <v>68</v>
      </c>
      <c r="G100" s="86" t="str">
        <f t="shared" si="1"/>
        <v>DÉBIL</v>
      </c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</row>
    <row r="101" spans="1:19" x14ac:dyDescent="0.25">
      <c r="A101" s="33"/>
      <c r="B101" s="33"/>
      <c r="C101" s="33"/>
      <c r="D101" s="33"/>
      <c r="E101" s="33"/>
      <c r="F101" s="85">
        <v>69</v>
      </c>
      <c r="G101" s="86" t="str">
        <f t="shared" si="1"/>
        <v>DÉBIL</v>
      </c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</row>
    <row r="102" spans="1:19" x14ac:dyDescent="0.25">
      <c r="A102" s="33"/>
      <c r="B102" s="33"/>
      <c r="C102" s="33"/>
      <c r="D102" s="33"/>
      <c r="E102" s="33"/>
      <c r="F102" s="85">
        <v>70</v>
      </c>
      <c r="G102" s="86" t="str">
        <f t="shared" si="1"/>
        <v>DÉBIL</v>
      </c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x14ac:dyDescent="0.25">
      <c r="A103" s="33"/>
      <c r="B103" s="33"/>
      <c r="C103" s="33"/>
      <c r="D103" s="33"/>
      <c r="E103" s="33"/>
      <c r="F103" s="85">
        <v>71</v>
      </c>
      <c r="G103" s="86" t="str">
        <f t="shared" si="1"/>
        <v>DÉBIL</v>
      </c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spans="1:19" x14ac:dyDescent="0.25">
      <c r="A104" s="33"/>
      <c r="B104" s="33"/>
      <c r="C104" s="33"/>
      <c r="D104" s="33"/>
      <c r="E104" s="33"/>
      <c r="F104" s="85">
        <v>72</v>
      </c>
      <c r="G104" s="86" t="str">
        <f t="shared" si="1"/>
        <v>DÉBIL</v>
      </c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  <row r="105" spans="1:19" x14ac:dyDescent="0.25">
      <c r="A105" s="33"/>
      <c r="B105" s="33"/>
      <c r="C105" s="33"/>
      <c r="D105" s="33"/>
      <c r="E105" s="33"/>
      <c r="F105" s="85">
        <v>73</v>
      </c>
      <c r="G105" s="86" t="str">
        <f t="shared" si="1"/>
        <v>DÉBIL</v>
      </c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</row>
    <row r="106" spans="1:19" x14ac:dyDescent="0.25">
      <c r="A106" s="33"/>
      <c r="B106" s="33"/>
      <c r="C106" s="33"/>
      <c r="D106" s="33"/>
      <c r="E106" s="33"/>
      <c r="F106" s="85">
        <v>74</v>
      </c>
      <c r="G106" s="86" t="str">
        <f t="shared" si="1"/>
        <v>DÉBIL</v>
      </c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1:19" x14ac:dyDescent="0.25">
      <c r="A107" s="33"/>
      <c r="B107" s="33"/>
      <c r="C107" s="33"/>
      <c r="D107" s="33"/>
      <c r="E107" s="33"/>
      <c r="F107" s="85">
        <v>75</v>
      </c>
      <c r="G107" s="86" t="str">
        <f t="shared" si="1"/>
        <v>DÉBIL</v>
      </c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</row>
    <row r="108" spans="1:19" x14ac:dyDescent="0.25">
      <c r="A108" s="33"/>
      <c r="B108" s="33"/>
      <c r="C108" s="33"/>
      <c r="D108" s="33"/>
      <c r="E108" s="33"/>
      <c r="F108" s="85">
        <v>76</v>
      </c>
      <c r="G108" s="86" t="str">
        <f t="shared" si="1"/>
        <v>DÉBIL</v>
      </c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</row>
    <row r="109" spans="1:19" x14ac:dyDescent="0.25">
      <c r="A109" s="33"/>
      <c r="B109" s="33"/>
      <c r="C109" s="33"/>
      <c r="D109" s="33"/>
      <c r="E109" s="33"/>
      <c r="F109" s="85">
        <v>77</v>
      </c>
      <c r="G109" s="86" t="str">
        <f t="shared" si="1"/>
        <v>DÉBIL</v>
      </c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  <row r="110" spans="1:19" x14ac:dyDescent="0.25">
      <c r="A110" s="33"/>
      <c r="B110" s="33"/>
      <c r="C110" s="33"/>
      <c r="D110" s="33"/>
      <c r="E110" s="33"/>
      <c r="F110" s="85">
        <v>78</v>
      </c>
      <c r="G110" s="86" t="str">
        <f t="shared" si="1"/>
        <v>DÉBIL</v>
      </c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1:19" x14ac:dyDescent="0.25">
      <c r="A111" s="33"/>
      <c r="B111" s="33"/>
      <c r="C111" s="33"/>
      <c r="D111" s="33"/>
      <c r="E111" s="33"/>
      <c r="F111" s="85">
        <v>79</v>
      </c>
      <c r="G111" s="86" t="str">
        <f t="shared" si="1"/>
        <v>DÉBIL</v>
      </c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</row>
    <row r="112" spans="1:19" x14ac:dyDescent="0.25">
      <c r="A112" s="33"/>
      <c r="B112" s="33"/>
      <c r="C112" s="33"/>
      <c r="D112" s="33"/>
      <c r="E112" s="33"/>
      <c r="F112" s="85">
        <v>80</v>
      </c>
      <c r="G112" s="86" t="str">
        <f t="shared" si="1"/>
        <v>DÉBIL</v>
      </c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</row>
    <row r="113" spans="1:19" x14ac:dyDescent="0.25">
      <c r="A113" s="33"/>
      <c r="B113" s="33"/>
      <c r="C113" s="33"/>
      <c r="D113" s="33"/>
      <c r="E113" s="33"/>
      <c r="F113" s="85">
        <v>81</v>
      </c>
      <c r="G113" s="86" t="str">
        <f t="shared" si="1"/>
        <v>DÉBIL</v>
      </c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</row>
    <row r="114" spans="1:19" x14ac:dyDescent="0.25">
      <c r="A114" s="33"/>
      <c r="B114" s="33"/>
      <c r="C114" s="33"/>
      <c r="D114" s="33"/>
      <c r="E114" s="33"/>
      <c r="F114" s="85">
        <v>82</v>
      </c>
      <c r="G114" s="86" t="str">
        <f t="shared" si="1"/>
        <v>DÉBIL</v>
      </c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</row>
    <row r="115" spans="1:19" x14ac:dyDescent="0.25">
      <c r="A115" s="33"/>
      <c r="B115" s="33"/>
      <c r="C115" s="33"/>
      <c r="D115" s="33"/>
      <c r="E115" s="33"/>
      <c r="F115" s="85">
        <v>83</v>
      </c>
      <c r="G115" s="86" t="str">
        <f t="shared" si="1"/>
        <v>DÉBIL</v>
      </c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</row>
    <row r="116" spans="1:19" x14ac:dyDescent="0.25">
      <c r="A116" s="33"/>
      <c r="B116" s="33"/>
      <c r="C116" s="33"/>
      <c r="D116" s="33"/>
      <c r="E116" s="33"/>
      <c r="F116" s="85">
        <v>84</v>
      </c>
      <c r="G116" s="86" t="str">
        <f t="shared" si="1"/>
        <v>DÉBIL</v>
      </c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</row>
    <row r="117" spans="1:19" x14ac:dyDescent="0.25">
      <c r="A117" s="33"/>
      <c r="B117" s="33"/>
      <c r="C117" s="33"/>
      <c r="D117" s="33"/>
      <c r="E117" s="33"/>
      <c r="F117" s="85">
        <v>85</v>
      </c>
      <c r="G117" s="86" t="str">
        <f t="shared" si="1"/>
        <v>DÉBIL</v>
      </c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</row>
    <row r="118" spans="1:19" x14ac:dyDescent="0.25">
      <c r="A118" s="33"/>
      <c r="B118" s="33"/>
      <c r="C118" s="33"/>
      <c r="D118" s="33"/>
      <c r="E118" s="33"/>
      <c r="F118" s="85">
        <v>86</v>
      </c>
      <c r="G118" s="87" t="str">
        <f t="shared" si="1"/>
        <v>MODERADO</v>
      </c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</row>
    <row r="119" spans="1:19" x14ac:dyDescent="0.25">
      <c r="A119" s="33"/>
      <c r="B119" s="33"/>
      <c r="C119" s="33"/>
      <c r="D119" s="33"/>
      <c r="E119" s="33"/>
      <c r="F119" s="85">
        <v>87</v>
      </c>
      <c r="G119" s="87" t="str">
        <f t="shared" si="1"/>
        <v>MODERADO</v>
      </c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</row>
    <row r="120" spans="1:19" x14ac:dyDescent="0.25">
      <c r="A120" s="33"/>
      <c r="B120" s="33"/>
      <c r="C120" s="33"/>
      <c r="D120" s="33"/>
      <c r="E120" s="33"/>
      <c r="F120" s="85">
        <v>88</v>
      </c>
      <c r="G120" s="87" t="str">
        <f t="shared" si="1"/>
        <v>MODERADO</v>
      </c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</row>
    <row r="121" spans="1:19" x14ac:dyDescent="0.25">
      <c r="A121" s="33"/>
      <c r="B121" s="33"/>
      <c r="C121" s="33"/>
      <c r="D121" s="33"/>
      <c r="E121" s="33"/>
      <c r="F121" s="85">
        <v>89</v>
      </c>
      <c r="G121" s="87" t="str">
        <f t="shared" si="1"/>
        <v>MODERADO</v>
      </c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</row>
    <row r="122" spans="1:19" x14ac:dyDescent="0.25">
      <c r="A122" s="33"/>
      <c r="B122" s="33"/>
      <c r="C122" s="33"/>
      <c r="D122" s="33"/>
      <c r="E122" s="33"/>
      <c r="F122" s="85">
        <v>90</v>
      </c>
      <c r="G122" s="87" t="str">
        <f t="shared" si="1"/>
        <v>MODERADO</v>
      </c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</row>
    <row r="123" spans="1:19" x14ac:dyDescent="0.25">
      <c r="A123" s="33"/>
      <c r="B123" s="33"/>
      <c r="C123" s="33"/>
      <c r="D123" s="33"/>
      <c r="E123" s="33"/>
      <c r="F123" s="85">
        <v>91</v>
      </c>
      <c r="G123" s="87" t="str">
        <f t="shared" si="1"/>
        <v>MODERADO</v>
      </c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</row>
    <row r="124" spans="1:19" x14ac:dyDescent="0.25">
      <c r="A124" s="33"/>
      <c r="B124" s="33"/>
      <c r="C124" s="33"/>
      <c r="D124" s="33"/>
      <c r="E124" s="33"/>
      <c r="F124" s="85">
        <v>92</v>
      </c>
      <c r="G124" s="87" t="str">
        <f t="shared" si="1"/>
        <v>MODERADO</v>
      </c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</row>
    <row r="125" spans="1:19" x14ac:dyDescent="0.25">
      <c r="A125" s="33"/>
      <c r="B125" s="33"/>
      <c r="C125" s="33"/>
      <c r="D125" s="33"/>
      <c r="E125" s="33"/>
      <c r="F125" s="85">
        <v>93</v>
      </c>
      <c r="G125" s="87" t="str">
        <f t="shared" si="1"/>
        <v>MODERADO</v>
      </c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</row>
    <row r="126" spans="1:19" x14ac:dyDescent="0.25">
      <c r="A126" s="33"/>
      <c r="B126" s="33"/>
      <c r="C126" s="33"/>
      <c r="D126" s="33"/>
      <c r="E126" s="33"/>
      <c r="F126" s="85">
        <v>94</v>
      </c>
      <c r="G126" s="87" t="str">
        <f t="shared" si="1"/>
        <v>MODERADO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</row>
    <row r="127" spans="1:19" x14ac:dyDescent="0.25">
      <c r="A127" s="33"/>
      <c r="B127" s="33"/>
      <c r="C127" s="33"/>
      <c r="D127" s="33"/>
      <c r="E127" s="33"/>
      <c r="F127" s="85">
        <v>95</v>
      </c>
      <c r="G127" s="87" t="str">
        <f t="shared" si="1"/>
        <v>MODERADO</v>
      </c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</row>
    <row r="128" spans="1:19" x14ac:dyDescent="0.25">
      <c r="A128" s="33"/>
      <c r="B128" s="33"/>
      <c r="C128" s="33"/>
      <c r="D128" s="33"/>
      <c r="E128" s="33"/>
      <c r="F128" s="85">
        <v>96</v>
      </c>
      <c r="G128" s="88" t="str">
        <f t="shared" si="1"/>
        <v>FUERTE</v>
      </c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</row>
    <row r="129" spans="1:19" x14ac:dyDescent="0.25">
      <c r="A129" s="33"/>
      <c r="B129" s="33"/>
      <c r="C129" s="33"/>
      <c r="D129" s="33"/>
      <c r="E129" s="33"/>
      <c r="F129" s="85">
        <v>97</v>
      </c>
      <c r="G129" s="88" t="str">
        <f t="shared" si="1"/>
        <v>FUERTE</v>
      </c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</row>
    <row r="130" spans="1:19" x14ac:dyDescent="0.25">
      <c r="A130" s="33"/>
      <c r="B130" s="33"/>
      <c r="C130" s="33"/>
      <c r="D130" s="33"/>
      <c r="E130" s="33"/>
      <c r="F130" s="85">
        <v>98</v>
      </c>
      <c r="G130" s="88" t="str">
        <f t="shared" si="1"/>
        <v>FUERTE</v>
      </c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</row>
    <row r="131" spans="1:19" x14ac:dyDescent="0.25">
      <c r="A131" s="33"/>
      <c r="B131" s="33"/>
      <c r="C131" s="33"/>
      <c r="D131" s="33"/>
      <c r="E131" s="33"/>
      <c r="F131" s="85">
        <v>99</v>
      </c>
      <c r="G131" s="88" t="str">
        <f t="shared" si="1"/>
        <v>FUERTE</v>
      </c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</row>
    <row r="132" spans="1:19" x14ac:dyDescent="0.25">
      <c r="A132" s="33"/>
      <c r="B132" s="33"/>
      <c r="C132" s="33"/>
      <c r="D132" s="33"/>
      <c r="E132" s="33"/>
      <c r="F132" s="85">
        <v>100</v>
      </c>
      <c r="G132" s="88" t="str">
        <f t="shared" si="1"/>
        <v>FUERTE</v>
      </c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</row>
    <row r="133" spans="1:19" x14ac:dyDescent="0.25">
      <c r="A133" s="33"/>
      <c r="B133" s="33"/>
      <c r="C133" s="33"/>
      <c r="F133" s="89"/>
    </row>
    <row r="134" spans="1:19" x14ac:dyDescent="0.25">
      <c r="F134" s="89"/>
    </row>
    <row r="135" spans="1:19" x14ac:dyDescent="0.25">
      <c r="F135" s="89"/>
    </row>
    <row r="136" spans="1:19" x14ac:dyDescent="0.25">
      <c r="F136" s="89"/>
    </row>
    <row r="137" spans="1:19" x14ac:dyDescent="0.25">
      <c r="F137" s="89"/>
    </row>
    <row r="138" spans="1:19" x14ac:dyDescent="0.25">
      <c r="F138" s="89"/>
    </row>
    <row r="139" spans="1:19" x14ac:dyDescent="0.25">
      <c r="F139" s="89"/>
    </row>
    <row r="140" spans="1:19" x14ac:dyDescent="0.25">
      <c r="F140" s="89"/>
    </row>
    <row r="141" spans="1:19" x14ac:dyDescent="0.25">
      <c r="F141" s="89"/>
    </row>
    <row r="142" spans="1:19" x14ac:dyDescent="0.25">
      <c r="F142" s="89"/>
    </row>
    <row r="143" spans="1:19" x14ac:dyDescent="0.25">
      <c r="F143" s="89"/>
    </row>
    <row r="144" spans="1:19" x14ac:dyDescent="0.25">
      <c r="F144" s="89"/>
    </row>
    <row r="145" spans="6:6" x14ac:dyDescent="0.25">
      <c r="F145" s="89"/>
    </row>
    <row r="146" spans="6:6" x14ac:dyDescent="0.25">
      <c r="F146" s="89"/>
    </row>
    <row r="147" spans="6:6" x14ac:dyDescent="0.25">
      <c r="F147" s="89"/>
    </row>
    <row r="148" spans="6:6" x14ac:dyDescent="0.25">
      <c r="F148" s="89"/>
    </row>
    <row r="149" spans="6:6" x14ac:dyDescent="0.25">
      <c r="F149" s="89"/>
    </row>
    <row r="150" spans="6:6" x14ac:dyDescent="0.25">
      <c r="F150" s="89"/>
    </row>
    <row r="151" spans="6:6" x14ac:dyDescent="0.25">
      <c r="F151" s="89"/>
    </row>
    <row r="152" spans="6:6" x14ac:dyDescent="0.25">
      <c r="F152" s="89"/>
    </row>
    <row r="153" spans="6:6" x14ac:dyDescent="0.25">
      <c r="F153" s="89"/>
    </row>
    <row r="154" spans="6:6" x14ac:dyDescent="0.25">
      <c r="F154" s="89"/>
    </row>
    <row r="155" spans="6:6" x14ac:dyDescent="0.25">
      <c r="F155" s="89"/>
    </row>
    <row r="156" spans="6:6" x14ac:dyDescent="0.25">
      <c r="F156" s="89"/>
    </row>
    <row r="157" spans="6:6" x14ac:dyDescent="0.25">
      <c r="F157" s="89"/>
    </row>
    <row r="158" spans="6:6" x14ac:dyDescent="0.25">
      <c r="F158" s="89"/>
    </row>
    <row r="159" spans="6:6" x14ac:dyDescent="0.25">
      <c r="F159" s="89"/>
    </row>
    <row r="160" spans="6:6" x14ac:dyDescent="0.25">
      <c r="F160" s="89"/>
    </row>
    <row r="161" spans="6:6" x14ac:dyDescent="0.25">
      <c r="F161" s="89"/>
    </row>
    <row r="162" spans="6:6" x14ac:dyDescent="0.25">
      <c r="F162" s="89"/>
    </row>
    <row r="163" spans="6:6" x14ac:dyDescent="0.25">
      <c r="F163" s="89"/>
    </row>
    <row r="164" spans="6:6" x14ac:dyDescent="0.25">
      <c r="F164" s="89"/>
    </row>
    <row r="165" spans="6:6" x14ac:dyDescent="0.25">
      <c r="F165" s="89"/>
    </row>
    <row r="166" spans="6:6" x14ac:dyDescent="0.25">
      <c r="F166" s="89"/>
    </row>
    <row r="167" spans="6:6" x14ac:dyDescent="0.25">
      <c r="F167" s="89"/>
    </row>
    <row r="168" spans="6:6" x14ac:dyDescent="0.25">
      <c r="F168" s="89"/>
    </row>
    <row r="169" spans="6:6" x14ac:dyDescent="0.25">
      <c r="F169" s="89"/>
    </row>
    <row r="170" spans="6:6" x14ac:dyDescent="0.25">
      <c r="F170" s="89"/>
    </row>
    <row r="171" spans="6:6" x14ac:dyDescent="0.25">
      <c r="F171" s="89"/>
    </row>
    <row r="172" spans="6:6" x14ac:dyDescent="0.25">
      <c r="F172" s="89"/>
    </row>
    <row r="173" spans="6:6" x14ac:dyDescent="0.25">
      <c r="F173" s="89"/>
    </row>
    <row r="174" spans="6:6" x14ac:dyDescent="0.25">
      <c r="F174" s="89"/>
    </row>
    <row r="175" spans="6:6" x14ac:dyDescent="0.25">
      <c r="F175" s="89"/>
    </row>
    <row r="176" spans="6:6" x14ac:dyDescent="0.25">
      <c r="F176" s="89"/>
    </row>
    <row r="177" spans="6:6" x14ac:dyDescent="0.25">
      <c r="F177" s="89"/>
    </row>
    <row r="178" spans="6:6" x14ac:dyDescent="0.25">
      <c r="F178" s="89"/>
    </row>
    <row r="179" spans="6:6" x14ac:dyDescent="0.25">
      <c r="F179" s="89"/>
    </row>
    <row r="180" spans="6:6" x14ac:dyDescent="0.25">
      <c r="F180" s="89"/>
    </row>
    <row r="181" spans="6:6" x14ac:dyDescent="0.25">
      <c r="F181" s="89"/>
    </row>
    <row r="182" spans="6:6" x14ac:dyDescent="0.25">
      <c r="F182" s="89"/>
    </row>
    <row r="183" spans="6:6" x14ac:dyDescent="0.25">
      <c r="F183" s="89"/>
    </row>
    <row r="184" spans="6:6" x14ac:dyDescent="0.25">
      <c r="F184" s="89"/>
    </row>
    <row r="185" spans="6:6" x14ac:dyDescent="0.25">
      <c r="F185" s="89"/>
    </row>
    <row r="186" spans="6:6" x14ac:dyDescent="0.25">
      <c r="F186" s="89"/>
    </row>
    <row r="187" spans="6:6" x14ac:dyDescent="0.25">
      <c r="F187" s="89"/>
    </row>
    <row r="188" spans="6:6" x14ac:dyDescent="0.25">
      <c r="F188" s="89"/>
    </row>
    <row r="189" spans="6:6" x14ac:dyDescent="0.25">
      <c r="F189" s="89"/>
    </row>
    <row r="190" spans="6:6" x14ac:dyDescent="0.25">
      <c r="F190" s="89"/>
    </row>
    <row r="191" spans="6:6" x14ac:dyDescent="0.25">
      <c r="F191" s="89"/>
    </row>
    <row r="192" spans="6:6" x14ac:dyDescent="0.25">
      <c r="F192" s="89"/>
    </row>
    <row r="193" spans="6:6" x14ac:dyDescent="0.25">
      <c r="F193" s="89"/>
    </row>
    <row r="194" spans="6:6" x14ac:dyDescent="0.25">
      <c r="F194" s="89"/>
    </row>
    <row r="195" spans="6:6" x14ac:dyDescent="0.25">
      <c r="F195" s="89"/>
    </row>
    <row r="196" spans="6:6" x14ac:dyDescent="0.25">
      <c r="F196" s="89"/>
    </row>
    <row r="197" spans="6:6" x14ac:dyDescent="0.25">
      <c r="F197" s="89"/>
    </row>
    <row r="198" spans="6:6" x14ac:dyDescent="0.25">
      <c r="F198" s="89"/>
    </row>
    <row r="199" spans="6:6" x14ac:dyDescent="0.25">
      <c r="F199" s="89"/>
    </row>
    <row r="200" spans="6:6" x14ac:dyDescent="0.25">
      <c r="F200" s="89"/>
    </row>
    <row r="201" spans="6:6" x14ac:dyDescent="0.25">
      <c r="F201" s="89"/>
    </row>
    <row r="202" spans="6:6" x14ac:dyDescent="0.25">
      <c r="F202" s="89"/>
    </row>
    <row r="203" spans="6:6" x14ac:dyDescent="0.25">
      <c r="F203" s="89"/>
    </row>
    <row r="204" spans="6:6" x14ac:dyDescent="0.25">
      <c r="F204" s="89"/>
    </row>
    <row r="205" spans="6:6" x14ac:dyDescent="0.25">
      <c r="F205" s="89"/>
    </row>
    <row r="206" spans="6:6" x14ac:dyDescent="0.25">
      <c r="F206" s="89"/>
    </row>
    <row r="207" spans="6:6" x14ac:dyDescent="0.25">
      <c r="F207" s="89"/>
    </row>
    <row r="208" spans="6:6" x14ac:dyDescent="0.25">
      <c r="F208" s="89"/>
    </row>
    <row r="209" spans="6:6" x14ac:dyDescent="0.25">
      <c r="F209" s="89"/>
    </row>
    <row r="210" spans="6:6" x14ac:dyDescent="0.25">
      <c r="F210" s="89"/>
    </row>
    <row r="211" spans="6:6" x14ac:dyDescent="0.25">
      <c r="F211" s="89"/>
    </row>
    <row r="212" spans="6:6" x14ac:dyDescent="0.25">
      <c r="F212" s="89"/>
    </row>
    <row r="213" spans="6:6" x14ac:dyDescent="0.25">
      <c r="F213" s="89"/>
    </row>
    <row r="214" spans="6:6" x14ac:dyDescent="0.25">
      <c r="F214" s="89"/>
    </row>
    <row r="215" spans="6:6" x14ac:dyDescent="0.25">
      <c r="F215" s="89"/>
    </row>
    <row r="216" spans="6:6" x14ac:dyDescent="0.25">
      <c r="F216" s="89"/>
    </row>
    <row r="217" spans="6:6" x14ac:dyDescent="0.25">
      <c r="F217" s="89"/>
    </row>
    <row r="218" spans="6:6" x14ac:dyDescent="0.25">
      <c r="F218" s="89"/>
    </row>
    <row r="219" spans="6:6" x14ac:dyDescent="0.25">
      <c r="F219" s="89"/>
    </row>
    <row r="220" spans="6:6" x14ac:dyDescent="0.25">
      <c r="F220" s="89"/>
    </row>
    <row r="221" spans="6:6" x14ac:dyDescent="0.25">
      <c r="F221" s="89"/>
    </row>
    <row r="222" spans="6:6" x14ac:dyDescent="0.25">
      <c r="F222" s="89"/>
    </row>
    <row r="223" spans="6:6" x14ac:dyDescent="0.25">
      <c r="F223" s="89"/>
    </row>
    <row r="224" spans="6:6" x14ac:dyDescent="0.25">
      <c r="F224" s="89"/>
    </row>
    <row r="225" spans="6:6" x14ac:dyDescent="0.25">
      <c r="F225" s="89"/>
    </row>
    <row r="226" spans="6:6" x14ac:dyDescent="0.25">
      <c r="F226" s="89"/>
    </row>
    <row r="227" spans="6:6" x14ac:dyDescent="0.25">
      <c r="F227" s="89"/>
    </row>
    <row r="228" spans="6:6" x14ac:dyDescent="0.25">
      <c r="F228" s="89"/>
    </row>
    <row r="229" spans="6:6" x14ac:dyDescent="0.25">
      <c r="F229" s="89"/>
    </row>
    <row r="230" spans="6:6" x14ac:dyDescent="0.25">
      <c r="F230" s="89"/>
    </row>
    <row r="231" spans="6:6" x14ac:dyDescent="0.25">
      <c r="F231" s="89"/>
    </row>
    <row r="232" spans="6:6" x14ac:dyDescent="0.25">
      <c r="F232" s="89"/>
    </row>
    <row r="233" spans="6:6" x14ac:dyDescent="0.25">
      <c r="F233" s="89"/>
    </row>
    <row r="234" spans="6:6" x14ac:dyDescent="0.25">
      <c r="F234" s="89"/>
    </row>
    <row r="235" spans="6:6" x14ac:dyDescent="0.25">
      <c r="F235" s="89"/>
    </row>
    <row r="236" spans="6:6" x14ac:dyDescent="0.25">
      <c r="F236" s="89"/>
    </row>
    <row r="237" spans="6:6" x14ac:dyDescent="0.25">
      <c r="F237" s="89"/>
    </row>
    <row r="238" spans="6:6" x14ac:dyDescent="0.25">
      <c r="F238" s="89"/>
    </row>
    <row r="239" spans="6:6" x14ac:dyDescent="0.25">
      <c r="F239" s="89"/>
    </row>
    <row r="240" spans="6:6" x14ac:dyDescent="0.25">
      <c r="F240" s="89"/>
    </row>
    <row r="241" spans="6:6" x14ac:dyDescent="0.25">
      <c r="F241" s="89"/>
    </row>
    <row r="242" spans="6:6" x14ac:dyDescent="0.25">
      <c r="F242" s="89"/>
    </row>
    <row r="243" spans="6:6" x14ac:dyDescent="0.25">
      <c r="F243" s="89"/>
    </row>
    <row r="244" spans="6:6" x14ac:dyDescent="0.25">
      <c r="F244" s="89"/>
    </row>
    <row r="245" spans="6:6" x14ac:dyDescent="0.25">
      <c r="F245" s="89"/>
    </row>
    <row r="246" spans="6:6" x14ac:dyDescent="0.25">
      <c r="F246" s="89"/>
    </row>
    <row r="247" spans="6:6" x14ac:dyDescent="0.25">
      <c r="F247" s="89"/>
    </row>
    <row r="248" spans="6:6" x14ac:dyDescent="0.25">
      <c r="F248" s="89"/>
    </row>
    <row r="249" spans="6:6" x14ac:dyDescent="0.25">
      <c r="F249" s="89"/>
    </row>
    <row r="250" spans="6:6" x14ac:dyDescent="0.25">
      <c r="F250" s="89"/>
    </row>
    <row r="251" spans="6:6" x14ac:dyDescent="0.25">
      <c r="F251" s="89"/>
    </row>
    <row r="252" spans="6:6" x14ac:dyDescent="0.25">
      <c r="F252" s="89"/>
    </row>
    <row r="253" spans="6:6" x14ac:dyDescent="0.25">
      <c r="F253" s="89"/>
    </row>
    <row r="254" spans="6:6" x14ac:dyDescent="0.25">
      <c r="F254" s="89"/>
    </row>
    <row r="255" spans="6:6" x14ac:dyDescent="0.25">
      <c r="F255" s="89"/>
    </row>
    <row r="256" spans="6:6" x14ac:dyDescent="0.25">
      <c r="F256" s="89"/>
    </row>
    <row r="257" spans="6:6" x14ac:dyDescent="0.25">
      <c r="F257" s="89"/>
    </row>
    <row r="258" spans="6:6" x14ac:dyDescent="0.25">
      <c r="F258" s="89"/>
    </row>
    <row r="259" spans="6:6" x14ac:dyDescent="0.25">
      <c r="F259" s="89"/>
    </row>
    <row r="260" spans="6:6" x14ac:dyDescent="0.25">
      <c r="F260" s="89"/>
    </row>
    <row r="261" spans="6:6" x14ac:dyDescent="0.25">
      <c r="F261" s="89"/>
    </row>
    <row r="262" spans="6:6" x14ac:dyDescent="0.25">
      <c r="F262" s="89"/>
    </row>
    <row r="263" spans="6:6" x14ac:dyDescent="0.25">
      <c r="F263" s="89"/>
    </row>
    <row r="264" spans="6:6" x14ac:dyDescent="0.25">
      <c r="F264" s="89"/>
    </row>
    <row r="265" spans="6:6" x14ac:dyDescent="0.25">
      <c r="F265" s="89"/>
    </row>
    <row r="266" spans="6:6" x14ac:dyDescent="0.25">
      <c r="F266" s="89"/>
    </row>
    <row r="267" spans="6:6" x14ac:dyDescent="0.25">
      <c r="F267" s="89"/>
    </row>
    <row r="268" spans="6:6" x14ac:dyDescent="0.25">
      <c r="F268" s="89"/>
    </row>
    <row r="269" spans="6:6" x14ac:dyDescent="0.25">
      <c r="F269" s="89"/>
    </row>
    <row r="270" spans="6:6" x14ac:dyDescent="0.25">
      <c r="F270" s="89"/>
    </row>
    <row r="271" spans="6:6" x14ac:dyDescent="0.25">
      <c r="F271" s="89"/>
    </row>
    <row r="272" spans="6:6" x14ac:dyDescent="0.25">
      <c r="F272" s="89"/>
    </row>
    <row r="273" spans="6:6" x14ac:dyDescent="0.25">
      <c r="F273" s="89"/>
    </row>
    <row r="274" spans="6:6" x14ac:dyDescent="0.25">
      <c r="F274" s="89"/>
    </row>
    <row r="275" spans="6:6" x14ac:dyDescent="0.25">
      <c r="F275" s="89"/>
    </row>
    <row r="276" spans="6:6" x14ac:dyDescent="0.25">
      <c r="F276" s="89"/>
    </row>
  </sheetData>
  <sheetProtection algorithmName="SHA-512" hashValue="s7oUnV/EULOo59v7QHoSqnM66qMLD6Y+czFCwNrjp4DWXO8xLN/GRMRXVd8JNU6qruY25eaJUPlUNrKcBhazqw==" saltValue="GS4svJrsstYgHfYFWdBQqQ==" spinCount="100000" sheet="1" objects="1" scenarios="1"/>
  <mergeCells count="3">
    <mergeCell ref="B8:E8"/>
    <mergeCell ref="D10:D12"/>
    <mergeCell ref="E10:E12"/>
  </mergeCells>
  <conditionalFormatting sqref="D10:D12">
    <cfRule type="cellIs" dxfId="7" priority="8" operator="between">
      <formula>96</formula>
      <formula>100</formula>
    </cfRule>
    <cfRule type="cellIs" dxfId="6" priority="9" operator="between">
      <formula>86</formula>
      <formula>95</formula>
    </cfRule>
    <cfRule type="cellIs" dxfId="5" priority="10" operator="between">
      <formula>0</formula>
      <formula>85</formula>
    </cfRule>
    <cfRule type="colorScale" priority="11">
      <colorScale>
        <cfvo type="min"/>
        <cfvo type="percent" val="95"/>
        <cfvo type="max"/>
        <color rgb="FFFF0000"/>
        <color rgb="FFFFFF00"/>
        <color rgb="FF63BE7B"/>
      </colorScale>
    </cfRule>
    <cfRule type="top10" dxfId="4" priority="12" percent="1" rank="85"/>
  </conditionalFormatting>
  <conditionalFormatting sqref="D10:E12">
    <cfRule type="containsText" dxfId="3" priority="1" operator="containsText" text="DÉBIL">
      <formula>NOT(ISERROR(SEARCH("DÉBIL",D10)))</formula>
    </cfRule>
  </conditionalFormatting>
  <conditionalFormatting sqref="E10">
    <cfRule type="expression" priority="6">
      <formula>IF(D10:D12&lt;=85,"DÉBIL",OR(IF(D10:D12&lt;=95,"MODERADO",OR(D10:D12&lt;=100,"FUERTE"))))</formula>
    </cfRule>
    <cfRule type="colorScale" priority="7">
      <colorScale>
        <cfvo type="num" val="85"/>
        <cfvo type="num" val="95"/>
        <cfvo type="num" val="96"/>
        <color rgb="FFFF0000"/>
        <color rgb="FFFFFF00"/>
        <color rgb="FF92D050"/>
      </colorScale>
    </cfRule>
  </conditionalFormatting>
  <conditionalFormatting sqref="E10:E12">
    <cfRule type="containsText" dxfId="2" priority="3" operator="containsText" text="FUERTE">
      <formula>NOT(ISERROR(SEARCH("FUERTE",E10)))</formula>
    </cfRule>
    <cfRule type="containsText" dxfId="1" priority="4" operator="containsText" text="MODERADO">
      <formula>NOT(ISERROR(SEARCH("MODERADO",E10)))</formula>
    </cfRule>
    <cfRule type="containsText" dxfId="0" priority="5" operator="containsText" text="MODERADO">
      <formula>NOT(ISERROR(SEARCH("MODERADO",E10)))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Valoración Eval. de Control 1</vt:lpstr>
      <vt:lpstr>Evaluación de Control 1</vt:lpstr>
      <vt:lpstr>Resultado de la Eval Control 1</vt:lpstr>
      <vt:lpstr>Valoración Eval. de Control 2</vt:lpstr>
      <vt:lpstr>Evaluación de Control 2</vt:lpstr>
      <vt:lpstr>Resultado de la Eval Control 2</vt:lpstr>
      <vt:lpstr>Valoración Eval. de Control 3</vt:lpstr>
      <vt:lpstr>Evaluación de Control 3</vt:lpstr>
      <vt:lpstr>Resultado de la Eval Control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Fiber Group</cp:lastModifiedBy>
  <dcterms:created xsi:type="dcterms:W3CDTF">2020-12-01T20:14:51Z</dcterms:created>
  <dcterms:modified xsi:type="dcterms:W3CDTF">2024-04-15T17:11:54Z</dcterms:modified>
</cp:coreProperties>
</file>